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105" windowWidth="14805" windowHeight="8010" tabRatio="776" activeTab="1"/>
  </bookViews>
  <sheets>
    <sheet name="фин обесп март 2018" sheetId="3" r:id="rId1"/>
    <sheet name="цел март 2018" sheetId="4" r:id="rId2"/>
  </sheets>
  <definedNames>
    <definedName name="_xlnm.Print_Area" localSheetId="0">'фин обесп март 2018'!$A$1:$Q$45</definedName>
    <definedName name="_xlnm.Print_Area" localSheetId="1">'цел март 2018'!$A$1:$P$24</definedName>
  </definedNames>
  <calcPr calcId="162913"/>
</workbook>
</file>

<file path=xl/calcChain.xml><?xml version="1.0" encoding="utf-8"?>
<calcChain xmlns="http://schemas.openxmlformats.org/spreadsheetml/2006/main">
  <c r="P14" i="4" l="1"/>
  <c r="R29" i="3" l="1"/>
  <c r="R25" i="3"/>
  <c r="R24" i="3"/>
  <c r="R21" i="3"/>
  <c r="R17" i="3"/>
  <c r="R13" i="3"/>
  <c r="O9" i="3"/>
  <c r="G9" i="3" l="1"/>
  <c r="P9" i="3" l="1"/>
  <c r="R9" i="3" s="1"/>
  <c r="R8" i="3" l="1"/>
  <c r="Q9" i="3"/>
  <c r="Q29" i="3"/>
  <c r="F9" i="3" l="1"/>
  <c r="H9" i="3" l="1"/>
  <c r="H37" i="3"/>
  <c r="H25" i="3"/>
  <c r="Q37" i="3"/>
  <c r="Q33" i="3"/>
  <c r="Q25" i="3"/>
  <c r="Q17" i="3"/>
  <c r="Q13" i="3"/>
</calcChain>
</file>

<file path=xl/sharedStrings.xml><?xml version="1.0" encoding="utf-8"?>
<sst xmlns="http://schemas.openxmlformats.org/spreadsheetml/2006/main" count="123" uniqueCount="57">
  <si>
    <t>№ п/п</t>
  </si>
  <si>
    <t>наименование мероприятий муниципальной программы</t>
  </si>
  <si>
    <t>ответственный исполнитель</t>
  </si>
  <si>
    <t>источники финансирования</t>
  </si>
  <si>
    <t>план</t>
  </si>
  <si>
    <t>Федеральный бюджет</t>
  </si>
  <si>
    <t>окружной бюджет</t>
  </si>
  <si>
    <t>местный бюджет</t>
  </si>
  <si>
    <t>привлеченные средства</t>
  </si>
  <si>
    <t>МКУ «Управление гражданской защиты населения»</t>
  </si>
  <si>
    <t xml:space="preserve">№ п/п </t>
  </si>
  <si>
    <t>Наименование показателей результатов</t>
  </si>
  <si>
    <t>Базовый показатель на начало реализации государственной программы</t>
  </si>
  <si>
    <t>План</t>
  </si>
  <si>
    <t>Увеличение количества работников единой дежурно-диспетчерской службы прошедших курсы повышение квалификации</t>
  </si>
  <si>
    <t>Обеспечение материальной базы единой дежурно-диспетчерской службы</t>
  </si>
  <si>
    <t>Увеличение надежности функционирования единой дежурно-диспетчерской службы  резервированием канала связи</t>
  </si>
  <si>
    <t>Снижение временных показателей на оповещение населения</t>
  </si>
  <si>
    <t>Снижение числа объектов гражданской обороны не соответствующих требованиям инженерно-технических мероприятий и не подлежащих ремонту</t>
  </si>
  <si>
    <t>Создание и оснащение общественного спасательного поста</t>
  </si>
  <si>
    <t>Обеспечение выполнения мероприятий по предупреждению и ликвидации чрезвычайных ситуаций</t>
  </si>
  <si>
    <t>Август</t>
  </si>
  <si>
    <t>Апрель</t>
  </si>
  <si>
    <t>Май</t>
  </si>
  <si>
    <t>Июнь</t>
  </si>
  <si>
    <t>Июль</t>
  </si>
  <si>
    <t>Октябрь</t>
  </si>
  <si>
    <t>Сентябрь</t>
  </si>
  <si>
    <t>Обеспечение деятельности казенного учреждения «Управление гражданской защиты населения»</t>
  </si>
  <si>
    <t>факт</t>
  </si>
  <si>
    <t>%</t>
  </si>
  <si>
    <t>Главный бухгалтер</t>
  </si>
  <si>
    <t>Д.А. Стринжа</t>
  </si>
  <si>
    <t>Факт</t>
  </si>
  <si>
    <t>1.1</t>
  </si>
  <si>
    <t>1.2</t>
  </si>
  <si>
    <t>1.3</t>
  </si>
  <si>
    <t>1.4</t>
  </si>
  <si>
    <t>1.5</t>
  </si>
  <si>
    <t>1.6</t>
  </si>
  <si>
    <t>1.7</t>
  </si>
  <si>
    <t>Директор</t>
  </si>
  <si>
    <t>Ю.В.Бирюков</t>
  </si>
  <si>
    <t>Февраль</t>
  </si>
  <si>
    <t>Содержание каналов связи, обеспечение информационной безопасности</t>
  </si>
  <si>
    <t>Совершенствование системы оповещения населения городского округа</t>
  </si>
  <si>
    <t>Заключение договора с организацией, оказывающей услуги по обследованию ЗС ГО (противорадиационных укрытий)</t>
  </si>
  <si>
    <t>Обеспечение выполнения полномочий и функций казенного учреждения «Управление гражданской защиты населения» в установленных сферах деятельности»</t>
  </si>
  <si>
    <t>Оснащение общественных спасательных постов наглядной агитацией, оборудованием и снаряжением</t>
  </si>
  <si>
    <t>Организация функционирования аппаратно-программного комплекса «Безопасный город»</t>
  </si>
  <si>
    <t>Обеспечение работоспособности учреждения</t>
  </si>
  <si>
    <t>Интеграция всех существующих на территории города автоматизированных систем, в аппаратно-программный комплекс «Безопасный город»</t>
  </si>
  <si>
    <t>Сетевой график о финансовом обеспечении реализации муниципальной программы "Развитие систем гражданской защиты населения городского округа город Мегион в 2014 - 2020 годах" за март 2018 года</t>
  </si>
  <si>
    <t>Развитие систем гражданской защиты населения городского округа город Мегион в 2014 - 2020 годах</t>
  </si>
  <si>
    <t>ИТОГО за 1 квартал 2018</t>
  </si>
  <si>
    <t>Сетевой график достижения целевых показетелей муниципальной программы "Развитие систем гражданской защиты населения городского округа город Мегион в 2014 - 2020 годах" за март 2018 года</t>
  </si>
  <si>
    <t>За 1 квартал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</si>
</sst>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164" fontId="3" fillId="0" borderId="1" xfId="0" applyNumberFormat="1" applyFont="1" applyBorder="1"/>
    <xf numFmtId="0" fontId="1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4" fontId="3" fillId="0" borderId="0" xfId="0" applyNumberFormat="1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/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" fontId="3" fillId="0" borderId="0" xfId="0" applyNumberFormat="1" applyFont="1" applyBorder="1" applyAlignment="1">
      <alignment horizontal="center" vertical="center"/>
    </xf>
    <xf numFmtId="3" fontId="3" fillId="0" borderId="1" xfId="0" applyNumberFormat="1" applyFont="1" applyBorder="1"/>
    <xf numFmtId="0" fontId="3" fillId="0" borderId="1" xfId="0" applyFont="1" applyBorder="1" applyAlignment="1">
      <alignment horizontal="center" vertical="center" wrapText="1"/>
    </xf>
    <xf numFmtId="16" fontId="3" fillId="0" borderId="1" xfId="0" quotePrefix="1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view="pageBreakPreview" zoomScaleNormal="100" zoomScaleSheetLayoutView="100" zoomScalePageLayoutView="85" workbookViewId="0">
      <selection activeCell="P30" sqref="P30"/>
    </sheetView>
  </sheetViews>
  <sheetFormatPr defaultRowHeight="15" x14ac:dyDescent="0.25"/>
  <cols>
    <col min="1" max="1" width="4.140625" customWidth="1"/>
    <col min="2" max="2" width="21.85546875" customWidth="1"/>
    <col min="3" max="3" width="4.7109375" customWidth="1"/>
    <col min="4" max="4" width="18.85546875" customWidth="1"/>
    <col min="5" max="5" width="18.42578125" customWidth="1"/>
    <col min="6" max="8" width="9.140625" customWidth="1"/>
    <col min="9" max="14" width="9.140625" hidden="1" customWidth="1"/>
    <col min="15" max="15" width="9.140625" customWidth="1"/>
  </cols>
  <sheetData>
    <row r="1" spans="1:18" ht="32.25" customHeight="1" x14ac:dyDescent="0.25">
      <c r="A1" s="40" t="s">
        <v>52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13"/>
    </row>
    <row r="3" spans="1:18" ht="15" customHeight="1" x14ac:dyDescent="0.25">
      <c r="A3" s="41" t="s">
        <v>0</v>
      </c>
      <c r="B3" s="42" t="s">
        <v>1</v>
      </c>
      <c r="C3" s="43"/>
      <c r="D3" s="41" t="s">
        <v>2</v>
      </c>
      <c r="E3" s="41" t="s">
        <v>3</v>
      </c>
      <c r="F3" s="27" t="s">
        <v>43</v>
      </c>
      <c r="G3" s="27"/>
      <c r="H3" s="27"/>
      <c r="I3" s="12"/>
      <c r="J3" s="12"/>
      <c r="K3" s="12"/>
      <c r="L3" s="12"/>
      <c r="M3" s="12"/>
      <c r="N3" s="12"/>
      <c r="O3" s="27" t="s">
        <v>54</v>
      </c>
      <c r="P3" s="27"/>
      <c r="Q3" s="27"/>
      <c r="R3" s="14"/>
    </row>
    <row r="4" spans="1:18" ht="15" hidden="1" customHeight="1" x14ac:dyDescent="0.25">
      <c r="A4" s="41"/>
      <c r="B4" s="44"/>
      <c r="C4" s="45"/>
      <c r="D4" s="41"/>
      <c r="E4" s="41"/>
      <c r="F4" s="27"/>
      <c r="G4" s="27"/>
      <c r="H4" s="27"/>
      <c r="I4" s="12" t="s">
        <v>22</v>
      </c>
      <c r="J4" s="12" t="s">
        <v>23</v>
      </c>
      <c r="K4" s="12" t="s">
        <v>24</v>
      </c>
      <c r="L4" s="12" t="s">
        <v>25</v>
      </c>
      <c r="M4" s="12" t="s">
        <v>21</v>
      </c>
      <c r="N4" s="12" t="s">
        <v>27</v>
      </c>
      <c r="O4" s="27"/>
      <c r="P4" s="27"/>
      <c r="Q4" s="27"/>
      <c r="R4" s="14"/>
    </row>
    <row r="5" spans="1:18" ht="14.25" customHeight="1" x14ac:dyDescent="0.25">
      <c r="A5" s="41"/>
      <c r="B5" s="46"/>
      <c r="C5" s="47"/>
      <c r="D5" s="41"/>
      <c r="E5" s="41"/>
      <c r="F5" s="6" t="s">
        <v>4</v>
      </c>
      <c r="G5" s="10" t="s">
        <v>29</v>
      </c>
      <c r="H5" s="10" t="s">
        <v>30</v>
      </c>
      <c r="I5" s="10" t="s">
        <v>4</v>
      </c>
      <c r="J5" s="10" t="s">
        <v>4</v>
      </c>
      <c r="K5" s="10" t="s">
        <v>4</v>
      </c>
      <c r="L5" s="10" t="s">
        <v>4</v>
      </c>
      <c r="M5" s="10" t="s">
        <v>4</v>
      </c>
      <c r="N5" s="18" t="s">
        <v>4</v>
      </c>
      <c r="O5" s="10" t="s">
        <v>4</v>
      </c>
      <c r="P5" s="10" t="s">
        <v>29</v>
      </c>
      <c r="Q5" s="11" t="s">
        <v>30</v>
      </c>
      <c r="R5" s="15"/>
    </row>
    <row r="6" spans="1:18" x14ac:dyDescent="0.25">
      <c r="A6" s="6">
        <v>1</v>
      </c>
      <c r="B6" s="48">
        <v>2</v>
      </c>
      <c r="C6" s="49"/>
      <c r="D6" s="6">
        <v>3</v>
      </c>
      <c r="E6" s="6">
        <v>4</v>
      </c>
      <c r="F6" s="6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8">
        <v>13</v>
      </c>
      <c r="O6" s="10">
        <v>8</v>
      </c>
      <c r="P6" s="10">
        <v>9</v>
      </c>
      <c r="Q6" s="11">
        <v>10</v>
      </c>
      <c r="R6" s="15"/>
    </row>
    <row r="7" spans="1:18" ht="25.5" x14ac:dyDescent="0.25">
      <c r="A7" s="27">
        <v>1</v>
      </c>
      <c r="B7" s="35" t="s">
        <v>53</v>
      </c>
      <c r="C7" s="35"/>
      <c r="D7" s="25" t="s">
        <v>9</v>
      </c>
      <c r="E7" s="1" t="s">
        <v>5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15"/>
    </row>
    <row r="8" spans="1:18" x14ac:dyDescent="0.25">
      <c r="A8" s="27"/>
      <c r="B8" s="35"/>
      <c r="C8" s="35"/>
      <c r="D8" s="25"/>
      <c r="E8" s="1" t="s">
        <v>6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23">
        <f>O8-P8</f>
        <v>0</v>
      </c>
    </row>
    <row r="9" spans="1:18" x14ac:dyDescent="0.25">
      <c r="A9" s="27"/>
      <c r="B9" s="35"/>
      <c r="C9" s="35"/>
      <c r="D9" s="25"/>
      <c r="E9" s="1" t="s">
        <v>7</v>
      </c>
      <c r="F9" s="20">
        <f>SUM(F11:F38)</f>
        <v>3037.3900000010003</v>
      </c>
      <c r="G9" s="20">
        <f>SUM(G11:G38)-G24</f>
        <v>3237.4609999999998</v>
      </c>
      <c r="H9" s="20">
        <f>G9/F9*100</f>
        <v>106.58693812776541</v>
      </c>
      <c r="I9" s="20"/>
      <c r="J9" s="20"/>
      <c r="K9" s="20"/>
      <c r="L9" s="20"/>
      <c r="M9" s="20"/>
      <c r="N9" s="20"/>
      <c r="O9" s="20">
        <f>SUM(O11:O38)-O24</f>
        <v>35311.300000001997</v>
      </c>
      <c r="P9" s="20">
        <f>SUM(P11:P38)-P8</f>
        <v>8480.5439999999999</v>
      </c>
      <c r="Q9" s="20">
        <f>P9/O9*100</f>
        <v>24.016515959479033</v>
      </c>
      <c r="R9" s="23">
        <f>O9-P9</f>
        <v>26830.756000001995</v>
      </c>
    </row>
    <row r="10" spans="1:18" ht="25.5" x14ac:dyDescent="0.25">
      <c r="A10" s="27"/>
      <c r="B10" s="35"/>
      <c r="C10" s="35"/>
      <c r="D10" s="25"/>
      <c r="E10" s="1" t="s">
        <v>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15"/>
    </row>
    <row r="11" spans="1:18" ht="13.5" customHeight="1" x14ac:dyDescent="0.25">
      <c r="A11" s="26" t="s">
        <v>34</v>
      </c>
      <c r="B11" s="36" t="s">
        <v>44</v>
      </c>
      <c r="C11" s="36"/>
      <c r="D11" s="25" t="s">
        <v>9</v>
      </c>
      <c r="E11" s="1" t="s">
        <v>5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16"/>
    </row>
    <row r="12" spans="1:18" x14ac:dyDescent="0.25">
      <c r="A12" s="27"/>
      <c r="B12" s="36"/>
      <c r="C12" s="36"/>
      <c r="D12" s="25"/>
      <c r="E12" s="1" t="s">
        <v>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16"/>
    </row>
    <row r="13" spans="1:18" x14ac:dyDescent="0.25">
      <c r="A13" s="27"/>
      <c r="B13" s="36"/>
      <c r="C13" s="36"/>
      <c r="D13" s="25"/>
      <c r="E13" s="1" t="s">
        <v>7</v>
      </c>
      <c r="F13" s="20">
        <v>136.36000000000001</v>
      </c>
      <c r="G13" s="20">
        <v>258.05</v>
      </c>
      <c r="H13" s="20">
        <v>100</v>
      </c>
      <c r="I13" s="20"/>
      <c r="J13" s="20"/>
      <c r="K13" s="20"/>
      <c r="L13" s="20"/>
      <c r="M13" s="20"/>
      <c r="N13" s="20"/>
      <c r="O13" s="20">
        <v>1500</v>
      </c>
      <c r="P13" s="20">
        <v>305.92399999999998</v>
      </c>
      <c r="Q13" s="20">
        <f>P13/O13*100</f>
        <v>20.394933333333331</v>
      </c>
      <c r="R13" s="23">
        <f>O13-P13</f>
        <v>1194.076</v>
      </c>
    </row>
    <row r="14" spans="1:18" ht="25.5" x14ac:dyDescent="0.25">
      <c r="A14" s="27"/>
      <c r="B14" s="36"/>
      <c r="C14" s="36"/>
      <c r="D14" s="25"/>
      <c r="E14" s="1" t="s">
        <v>8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16"/>
    </row>
    <row r="15" spans="1:18" ht="16.5" customHeight="1" x14ac:dyDescent="0.25">
      <c r="A15" s="26" t="s">
        <v>35</v>
      </c>
      <c r="B15" s="36" t="s">
        <v>45</v>
      </c>
      <c r="C15" s="36"/>
      <c r="D15" s="25" t="s">
        <v>9</v>
      </c>
      <c r="E15" s="1" t="s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16"/>
    </row>
    <row r="16" spans="1:18" x14ac:dyDescent="0.25">
      <c r="A16" s="27"/>
      <c r="B16" s="36"/>
      <c r="C16" s="36"/>
      <c r="D16" s="25"/>
      <c r="E16" s="1" t="s">
        <v>6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16"/>
    </row>
    <row r="17" spans="1:18" x14ac:dyDescent="0.25">
      <c r="A17" s="27"/>
      <c r="B17" s="36"/>
      <c r="C17" s="36"/>
      <c r="D17" s="25"/>
      <c r="E17" s="1" t="s">
        <v>7</v>
      </c>
      <c r="F17" s="20">
        <v>0</v>
      </c>
      <c r="G17" s="20">
        <v>216.517</v>
      </c>
      <c r="H17" s="20">
        <v>100</v>
      </c>
      <c r="I17" s="20"/>
      <c r="J17" s="20"/>
      <c r="K17" s="20"/>
      <c r="L17" s="20"/>
      <c r="M17" s="20"/>
      <c r="N17" s="20"/>
      <c r="O17" s="20">
        <v>400</v>
      </c>
      <c r="P17" s="20">
        <v>226.517</v>
      </c>
      <c r="Q17" s="20">
        <f>P17/O17*100</f>
        <v>56.629249999999999</v>
      </c>
      <c r="R17" s="23">
        <f>O17-P17</f>
        <v>173.483</v>
      </c>
    </row>
    <row r="18" spans="1:18" ht="34.5" customHeight="1" x14ac:dyDescent="0.25">
      <c r="A18" s="27"/>
      <c r="B18" s="36"/>
      <c r="C18" s="36"/>
      <c r="D18" s="25"/>
      <c r="E18" s="1" t="s">
        <v>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16"/>
    </row>
    <row r="19" spans="1:18" ht="14.25" customHeight="1" x14ac:dyDescent="0.25">
      <c r="A19" s="26" t="s">
        <v>36</v>
      </c>
      <c r="B19" s="28" t="s">
        <v>46</v>
      </c>
      <c r="C19" s="29"/>
      <c r="D19" s="32" t="s">
        <v>9</v>
      </c>
      <c r="E19" s="1" t="s">
        <v>5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16"/>
    </row>
    <row r="20" spans="1:18" x14ac:dyDescent="0.25">
      <c r="A20" s="27"/>
      <c r="B20" s="30"/>
      <c r="C20" s="31"/>
      <c r="D20" s="33"/>
      <c r="E20" s="1" t="s">
        <v>6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16"/>
    </row>
    <row r="21" spans="1:18" x14ac:dyDescent="0.25">
      <c r="A21" s="27"/>
      <c r="B21" s="30"/>
      <c r="C21" s="31"/>
      <c r="D21" s="33"/>
      <c r="E21" s="1" t="s">
        <v>7</v>
      </c>
      <c r="F21" s="20">
        <v>0</v>
      </c>
      <c r="G21" s="20">
        <v>0</v>
      </c>
      <c r="H21" s="20">
        <v>0</v>
      </c>
      <c r="I21" s="19"/>
      <c r="J21" s="19"/>
      <c r="K21" s="19"/>
      <c r="L21" s="19"/>
      <c r="M21" s="19"/>
      <c r="N21" s="19"/>
      <c r="O21" s="20">
        <v>0</v>
      </c>
      <c r="P21" s="20">
        <v>0</v>
      </c>
      <c r="Q21" s="20">
        <v>0</v>
      </c>
      <c r="R21" s="23">
        <f>O21-P21</f>
        <v>0</v>
      </c>
    </row>
    <row r="22" spans="1:18" ht="47.25" customHeight="1" x14ac:dyDescent="0.25">
      <c r="A22" s="27"/>
      <c r="B22" s="30"/>
      <c r="C22" s="31"/>
      <c r="D22" s="34"/>
      <c r="E22" s="1" t="s">
        <v>8</v>
      </c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16"/>
    </row>
    <row r="23" spans="1:18" ht="13.5" customHeight="1" x14ac:dyDescent="0.25">
      <c r="A23" s="26" t="s">
        <v>37</v>
      </c>
      <c r="B23" s="28" t="s">
        <v>28</v>
      </c>
      <c r="C23" s="29"/>
      <c r="D23" s="32" t="s">
        <v>9</v>
      </c>
      <c r="E23" s="7" t="s">
        <v>5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16"/>
    </row>
    <row r="24" spans="1:18" x14ac:dyDescent="0.25">
      <c r="A24" s="27"/>
      <c r="B24" s="30"/>
      <c r="C24" s="31"/>
      <c r="D24" s="33"/>
      <c r="E24" s="1" t="s">
        <v>6</v>
      </c>
      <c r="F24" s="3"/>
      <c r="G24" s="3"/>
      <c r="H24" s="20"/>
      <c r="I24" s="3"/>
      <c r="J24" s="3"/>
      <c r="K24" s="3"/>
      <c r="L24" s="3"/>
      <c r="M24" s="3"/>
      <c r="N24" s="3"/>
      <c r="O24" s="3"/>
      <c r="P24" s="3"/>
      <c r="Q24" s="20"/>
      <c r="R24" s="23">
        <f>O24-P24</f>
        <v>0</v>
      </c>
    </row>
    <row r="25" spans="1:18" x14ac:dyDescent="0.25">
      <c r="A25" s="27"/>
      <c r="B25" s="30"/>
      <c r="C25" s="31"/>
      <c r="D25" s="33"/>
      <c r="E25" s="1" t="s">
        <v>7</v>
      </c>
      <c r="F25" s="20">
        <v>2901.03</v>
      </c>
      <c r="G25" s="20">
        <v>2722.3939999999998</v>
      </c>
      <c r="H25" s="20">
        <f>G25/F25*100</f>
        <v>93.842324967339181</v>
      </c>
      <c r="I25" s="20"/>
      <c r="J25" s="20"/>
      <c r="K25" s="20"/>
      <c r="L25" s="20"/>
      <c r="M25" s="20"/>
      <c r="N25" s="20"/>
      <c r="O25" s="20">
        <v>32411.3</v>
      </c>
      <c r="P25" s="20">
        <v>7465.2790000000005</v>
      </c>
      <c r="Q25" s="20">
        <f>P25/O25*100</f>
        <v>23.032951470629072</v>
      </c>
      <c r="R25" s="23">
        <f>O25-P25</f>
        <v>24946.021000000001</v>
      </c>
    </row>
    <row r="26" spans="1:18" ht="25.5" x14ac:dyDescent="0.25">
      <c r="A26" s="27"/>
      <c r="B26" s="30"/>
      <c r="C26" s="31"/>
      <c r="D26" s="34"/>
      <c r="E26" s="1" t="s">
        <v>8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16"/>
    </row>
    <row r="27" spans="1:18" ht="15" customHeight="1" x14ac:dyDescent="0.25">
      <c r="A27" s="26" t="s">
        <v>38</v>
      </c>
      <c r="B27" s="36" t="s">
        <v>47</v>
      </c>
      <c r="C27" s="36"/>
      <c r="D27" s="32" t="s">
        <v>9</v>
      </c>
      <c r="E27" s="1" t="s">
        <v>5</v>
      </c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16"/>
    </row>
    <row r="28" spans="1:18" x14ac:dyDescent="0.25">
      <c r="A28" s="27"/>
      <c r="B28" s="36"/>
      <c r="C28" s="36"/>
      <c r="D28" s="33"/>
      <c r="E28" s="1" t="s">
        <v>6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16"/>
    </row>
    <row r="29" spans="1:18" x14ac:dyDescent="0.25">
      <c r="A29" s="27"/>
      <c r="B29" s="36"/>
      <c r="C29" s="36"/>
      <c r="D29" s="33"/>
      <c r="E29" s="1" t="s">
        <v>7</v>
      </c>
      <c r="F29" s="20">
        <v>0</v>
      </c>
      <c r="G29" s="20">
        <v>40.5</v>
      </c>
      <c r="H29" s="20">
        <v>100</v>
      </c>
      <c r="I29" s="20"/>
      <c r="J29" s="20"/>
      <c r="K29" s="20"/>
      <c r="L29" s="20"/>
      <c r="M29" s="20"/>
      <c r="N29" s="20"/>
      <c r="O29" s="20">
        <v>1000</v>
      </c>
      <c r="P29" s="20">
        <v>482.82400000000001</v>
      </c>
      <c r="Q29" s="20">
        <f>P29/O29*100</f>
        <v>48.282400000000003</v>
      </c>
      <c r="R29" s="23">
        <f>O29-P29</f>
        <v>517.17599999999993</v>
      </c>
    </row>
    <row r="30" spans="1:18" ht="46.5" customHeight="1" x14ac:dyDescent="0.25">
      <c r="A30" s="27"/>
      <c r="B30" s="36"/>
      <c r="C30" s="36"/>
      <c r="D30" s="34"/>
      <c r="E30" s="1" t="s">
        <v>8</v>
      </c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16"/>
    </row>
    <row r="31" spans="1:18" ht="18.75" customHeight="1" x14ac:dyDescent="0.25">
      <c r="A31" s="26" t="s">
        <v>39</v>
      </c>
      <c r="B31" s="28" t="s">
        <v>48</v>
      </c>
      <c r="C31" s="29"/>
      <c r="D31" s="25" t="s">
        <v>9</v>
      </c>
      <c r="E31" s="1" t="s">
        <v>5</v>
      </c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6"/>
    </row>
    <row r="32" spans="1:18" x14ac:dyDescent="0.25">
      <c r="A32" s="27"/>
      <c r="B32" s="30"/>
      <c r="C32" s="31"/>
      <c r="D32" s="25"/>
      <c r="E32" s="1" t="s">
        <v>6</v>
      </c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16"/>
    </row>
    <row r="33" spans="1:18" x14ac:dyDescent="0.25">
      <c r="A33" s="27"/>
      <c r="B33" s="30"/>
      <c r="C33" s="31"/>
      <c r="D33" s="25"/>
      <c r="E33" s="1" t="s">
        <v>7</v>
      </c>
      <c r="F33" s="20">
        <v>0</v>
      </c>
      <c r="G33" s="20">
        <v>0</v>
      </c>
      <c r="H33" s="20">
        <v>0</v>
      </c>
      <c r="I33" s="21"/>
      <c r="J33" s="21"/>
      <c r="K33" s="21"/>
      <c r="L33" s="21"/>
      <c r="M33" s="21"/>
      <c r="N33" s="21"/>
      <c r="O33" s="20">
        <v>1.0000000000000001E-9</v>
      </c>
      <c r="P33" s="20">
        <v>0</v>
      </c>
      <c r="Q33" s="20">
        <f>P33/O33*100</f>
        <v>0</v>
      </c>
      <c r="R33" s="16"/>
    </row>
    <row r="34" spans="1:18" ht="25.5" x14ac:dyDescent="0.25">
      <c r="A34" s="27"/>
      <c r="B34" s="38"/>
      <c r="C34" s="39"/>
      <c r="D34" s="25"/>
      <c r="E34" s="1" t="s">
        <v>8</v>
      </c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16"/>
    </row>
    <row r="35" spans="1:18" ht="12.75" customHeight="1" x14ac:dyDescent="0.25">
      <c r="A35" s="26" t="s">
        <v>40</v>
      </c>
      <c r="B35" s="36" t="s">
        <v>49</v>
      </c>
      <c r="C35" s="36"/>
      <c r="D35" s="32" t="s">
        <v>9</v>
      </c>
      <c r="E35" s="1" t="s">
        <v>5</v>
      </c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16"/>
    </row>
    <row r="36" spans="1:18" x14ac:dyDescent="0.25">
      <c r="A36" s="27"/>
      <c r="B36" s="36"/>
      <c r="C36" s="36"/>
      <c r="D36" s="33"/>
      <c r="E36" s="1" t="s">
        <v>6</v>
      </c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16"/>
    </row>
    <row r="37" spans="1:18" x14ac:dyDescent="0.25">
      <c r="A37" s="27"/>
      <c r="B37" s="36"/>
      <c r="C37" s="36"/>
      <c r="D37" s="33"/>
      <c r="E37" s="1" t="s">
        <v>7</v>
      </c>
      <c r="F37" s="20">
        <v>1.0000000000000001E-9</v>
      </c>
      <c r="G37" s="20">
        <v>0</v>
      </c>
      <c r="H37" s="20">
        <f>G37/F37*100</f>
        <v>0</v>
      </c>
      <c r="I37" s="19"/>
      <c r="J37" s="19"/>
      <c r="K37" s="19"/>
      <c r="L37" s="19"/>
      <c r="M37" s="19"/>
      <c r="N37" s="19"/>
      <c r="O37" s="20">
        <v>1.0000000000000001E-9</v>
      </c>
      <c r="P37" s="20">
        <v>0</v>
      </c>
      <c r="Q37" s="20">
        <f>P37/O37*100</f>
        <v>0</v>
      </c>
      <c r="R37" s="16"/>
    </row>
    <row r="38" spans="1:18" ht="25.5" x14ac:dyDescent="0.25">
      <c r="A38" s="27"/>
      <c r="B38" s="36"/>
      <c r="C38" s="36"/>
      <c r="D38" s="34"/>
      <c r="E38" s="1" t="s">
        <v>8</v>
      </c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16"/>
    </row>
    <row r="41" spans="1:18" ht="30.75" customHeight="1" x14ac:dyDescent="0.25">
      <c r="A41" s="37" t="s">
        <v>41</v>
      </c>
      <c r="B41" s="37"/>
      <c r="C41" s="37"/>
      <c r="E41" s="4" t="s">
        <v>42</v>
      </c>
    </row>
    <row r="45" spans="1:18" ht="15.75" x14ac:dyDescent="0.25">
      <c r="A45" s="9" t="s">
        <v>31</v>
      </c>
      <c r="E45" s="4" t="s">
        <v>32</v>
      </c>
    </row>
  </sheetData>
  <mergeCells count="33">
    <mergeCell ref="A1:Q1"/>
    <mergeCell ref="F3:H4"/>
    <mergeCell ref="O3:Q4"/>
    <mergeCell ref="D11:D14"/>
    <mergeCell ref="A19:A22"/>
    <mergeCell ref="B19:C22"/>
    <mergeCell ref="D19:D22"/>
    <mergeCell ref="A3:A5"/>
    <mergeCell ref="B3:C5"/>
    <mergeCell ref="D3:D5"/>
    <mergeCell ref="E3:E5"/>
    <mergeCell ref="B15:C18"/>
    <mergeCell ref="A15:A18"/>
    <mergeCell ref="B11:C14"/>
    <mergeCell ref="A7:A10"/>
    <mergeCell ref="B6:C6"/>
    <mergeCell ref="A35:A38"/>
    <mergeCell ref="B35:C38"/>
    <mergeCell ref="A41:C41"/>
    <mergeCell ref="D35:D38"/>
    <mergeCell ref="A27:A30"/>
    <mergeCell ref="B27:C30"/>
    <mergeCell ref="D27:D30"/>
    <mergeCell ref="B31:C34"/>
    <mergeCell ref="A31:A34"/>
    <mergeCell ref="D31:D34"/>
    <mergeCell ref="D7:D10"/>
    <mergeCell ref="A23:A26"/>
    <mergeCell ref="B23:C26"/>
    <mergeCell ref="D23:D26"/>
    <mergeCell ref="D15:D18"/>
    <mergeCell ref="B7:C10"/>
    <mergeCell ref="A11:A14"/>
  </mergeCells>
  <pageMargins left="0.7" right="0.7" top="0.75" bottom="0.75" header="0.3" footer="0.3"/>
  <pageSetup paperSize="9" scale="71" fitToHeight="0" orientation="portrait" horizontalDpi="0" verticalDpi="0" r:id="rId1"/>
  <headerFooter>
    <oddFooter>Страница &amp;P</oddFooter>
  </headerFooter>
  <colBreaks count="1" manualBreakCount="1">
    <brk id="9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tabSelected="1" view="pageBreakPreview" zoomScaleNormal="100" zoomScaleSheetLayoutView="100" zoomScalePageLayoutView="70" workbookViewId="0">
      <selection activeCell="N5" sqref="N5"/>
    </sheetView>
  </sheetViews>
  <sheetFormatPr defaultRowHeight="15" x14ac:dyDescent="0.25"/>
  <cols>
    <col min="1" max="1" width="3.85546875" customWidth="1"/>
    <col min="2" max="2" width="42.140625" customWidth="1"/>
    <col min="3" max="3" width="24.7109375" customWidth="1"/>
    <col min="4" max="6" width="9.140625" customWidth="1"/>
    <col min="7" max="12" width="9.140625" hidden="1" customWidth="1"/>
    <col min="13" max="13" width="0" hidden="1" customWidth="1"/>
  </cols>
  <sheetData>
    <row r="1" spans="1:16" s="4" customFormat="1" ht="30.75" customHeight="1" x14ac:dyDescent="0.25">
      <c r="A1" s="40" t="s">
        <v>55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s="4" customFormat="1" x14ac:dyDescent="0.25"/>
    <row r="3" spans="1:16" s="4" customFormat="1" ht="15" customHeight="1" x14ac:dyDescent="0.25">
      <c r="A3" s="41" t="s">
        <v>10</v>
      </c>
      <c r="B3" s="25" t="s">
        <v>11</v>
      </c>
      <c r="C3" s="25" t="s">
        <v>12</v>
      </c>
      <c r="D3" s="50" t="s">
        <v>43</v>
      </c>
      <c r="E3" s="51"/>
      <c r="F3" s="52"/>
      <c r="G3" s="8"/>
      <c r="H3" s="8"/>
      <c r="I3" s="8"/>
      <c r="J3" s="8"/>
      <c r="K3" s="8"/>
      <c r="L3" s="8"/>
      <c r="M3" s="8"/>
      <c r="N3" s="50" t="s">
        <v>56</v>
      </c>
      <c r="O3" s="51"/>
      <c r="P3" s="52"/>
    </row>
    <row r="4" spans="1:16" s="4" customFormat="1" x14ac:dyDescent="0.25">
      <c r="A4" s="41"/>
      <c r="B4" s="25"/>
      <c r="C4" s="25"/>
      <c r="D4" s="53"/>
      <c r="E4" s="54"/>
      <c r="F4" s="55"/>
      <c r="G4" s="17" t="s">
        <v>22</v>
      </c>
      <c r="H4" s="17" t="s">
        <v>23</v>
      </c>
      <c r="I4" s="17" t="s">
        <v>24</v>
      </c>
      <c r="J4" s="17" t="s">
        <v>25</v>
      </c>
      <c r="K4" s="17" t="s">
        <v>21</v>
      </c>
      <c r="L4" s="17" t="s">
        <v>27</v>
      </c>
      <c r="M4" s="17" t="s">
        <v>26</v>
      </c>
      <c r="N4" s="53"/>
      <c r="O4" s="54"/>
      <c r="P4" s="55"/>
    </row>
    <row r="5" spans="1:16" s="4" customFormat="1" ht="14.25" customHeight="1" x14ac:dyDescent="0.25">
      <c r="A5" s="41"/>
      <c r="B5" s="25"/>
      <c r="C5" s="25"/>
      <c r="D5" s="22" t="s">
        <v>13</v>
      </c>
      <c r="E5" s="22" t="s">
        <v>33</v>
      </c>
      <c r="F5" s="22" t="s">
        <v>30</v>
      </c>
      <c r="G5" s="22" t="s">
        <v>13</v>
      </c>
      <c r="H5" s="22" t="s">
        <v>13</v>
      </c>
      <c r="I5" s="22" t="s">
        <v>13</v>
      </c>
      <c r="J5" s="22" t="s">
        <v>13</v>
      </c>
      <c r="K5" s="22" t="s">
        <v>13</v>
      </c>
      <c r="L5" s="22" t="s">
        <v>13</v>
      </c>
      <c r="M5" s="22" t="s">
        <v>13</v>
      </c>
      <c r="N5" s="22" t="s">
        <v>13</v>
      </c>
      <c r="O5" s="22" t="s">
        <v>33</v>
      </c>
      <c r="P5" s="22" t="s">
        <v>30</v>
      </c>
    </row>
    <row r="6" spans="1:16" s="4" customFormat="1" ht="39" x14ac:dyDescent="0.25">
      <c r="A6" s="2">
        <v>1</v>
      </c>
      <c r="B6" s="5" t="s">
        <v>14</v>
      </c>
      <c r="C6" s="2">
        <v>3</v>
      </c>
      <c r="D6" s="2">
        <v>11</v>
      </c>
      <c r="E6" s="2">
        <v>11</v>
      </c>
      <c r="F6" s="2">
        <v>100</v>
      </c>
      <c r="G6" s="2">
        <v>11</v>
      </c>
      <c r="H6" s="2">
        <v>11</v>
      </c>
      <c r="I6" s="2">
        <v>11</v>
      </c>
      <c r="J6" s="2">
        <v>11</v>
      </c>
      <c r="K6" s="2">
        <v>11</v>
      </c>
      <c r="L6" s="2">
        <v>11</v>
      </c>
      <c r="M6" s="2">
        <v>11</v>
      </c>
      <c r="N6" s="2">
        <v>11</v>
      </c>
      <c r="O6" s="2">
        <v>11</v>
      </c>
      <c r="P6" s="2">
        <v>100</v>
      </c>
    </row>
    <row r="7" spans="1:16" s="4" customFormat="1" ht="26.25" x14ac:dyDescent="0.25">
      <c r="A7" s="2">
        <v>2</v>
      </c>
      <c r="B7" s="5" t="s">
        <v>15</v>
      </c>
      <c r="C7" s="2">
        <v>30</v>
      </c>
      <c r="D7" s="2">
        <v>100</v>
      </c>
      <c r="E7" s="2">
        <v>100</v>
      </c>
      <c r="F7" s="2">
        <v>100</v>
      </c>
      <c r="G7" s="2">
        <v>100</v>
      </c>
      <c r="H7" s="2">
        <v>100</v>
      </c>
      <c r="I7" s="2">
        <v>100</v>
      </c>
      <c r="J7" s="2">
        <v>100</v>
      </c>
      <c r="K7" s="2">
        <v>100</v>
      </c>
      <c r="L7" s="2">
        <v>100</v>
      </c>
      <c r="M7" s="2">
        <v>100</v>
      </c>
      <c r="N7" s="2">
        <v>100</v>
      </c>
      <c r="O7" s="2">
        <v>100</v>
      </c>
      <c r="P7" s="2">
        <v>100</v>
      </c>
    </row>
    <row r="8" spans="1:16" s="4" customFormat="1" ht="39" x14ac:dyDescent="0.25">
      <c r="A8" s="2">
        <v>3</v>
      </c>
      <c r="B8" s="5" t="s">
        <v>16</v>
      </c>
      <c r="C8" s="2">
        <v>0</v>
      </c>
      <c r="D8" s="2">
        <v>100</v>
      </c>
      <c r="E8" s="2">
        <v>100</v>
      </c>
      <c r="F8" s="2">
        <v>100</v>
      </c>
      <c r="G8" s="2">
        <v>100</v>
      </c>
      <c r="H8" s="2">
        <v>100</v>
      </c>
      <c r="I8" s="2">
        <v>100</v>
      </c>
      <c r="J8" s="2">
        <v>100</v>
      </c>
      <c r="K8" s="2">
        <v>100</v>
      </c>
      <c r="L8" s="2">
        <v>100</v>
      </c>
      <c r="M8" s="2">
        <v>100</v>
      </c>
      <c r="N8" s="2">
        <v>100</v>
      </c>
      <c r="O8" s="2">
        <v>100</v>
      </c>
      <c r="P8" s="2">
        <v>100</v>
      </c>
    </row>
    <row r="9" spans="1:16" s="4" customFormat="1" ht="26.25" x14ac:dyDescent="0.25">
      <c r="A9" s="2">
        <v>4</v>
      </c>
      <c r="B9" s="5" t="s">
        <v>17</v>
      </c>
      <c r="C9" s="2">
        <v>30</v>
      </c>
      <c r="D9" s="2">
        <v>5</v>
      </c>
      <c r="E9" s="2">
        <v>5</v>
      </c>
      <c r="F9" s="2">
        <v>100</v>
      </c>
      <c r="G9" s="2">
        <v>5</v>
      </c>
      <c r="H9" s="2">
        <v>5</v>
      </c>
      <c r="I9" s="2">
        <v>5</v>
      </c>
      <c r="J9" s="2">
        <v>5</v>
      </c>
      <c r="K9" s="2">
        <v>5</v>
      </c>
      <c r="L9" s="2">
        <v>5</v>
      </c>
      <c r="M9" s="2">
        <v>5</v>
      </c>
      <c r="N9" s="2">
        <v>5</v>
      </c>
      <c r="O9" s="2">
        <v>5</v>
      </c>
      <c r="P9" s="2">
        <v>100</v>
      </c>
    </row>
    <row r="10" spans="1:16" s="4" customFormat="1" ht="51.75" x14ac:dyDescent="0.25">
      <c r="A10" s="2">
        <v>5</v>
      </c>
      <c r="B10" s="5" t="s">
        <v>18</v>
      </c>
      <c r="C10" s="2">
        <v>11</v>
      </c>
      <c r="D10" s="2">
        <v>0</v>
      </c>
      <c r="E10" s="2">
        <v>0</v>
      </c>
      <c r="F10" s="2">
        <v>100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100</v>
      </c>
    </row>
    <row r="11" spans="1:16" s="4" customFormat="1" x14ac:dyDescent="0.25">
      <c r="A11" s="2">
        <v>6</v>
      </c>
      <c r="B11" s="5" t="s">
        <v>50</v>
      </c>
      <c r="C11" s="2">
        <v>0</v>
      </c>
      <c r="D11" s="2">
        <v>100</v>
      </c>
      <c r="E11" s="2">
        <v>100</v>
      </c>
      <c r="F11" s="2">
        <v>100</v>
      </c>
      <c r="G11" s="2"/>
      <c r="H11" s="2"/>
      <c r="I11" s="2"/>
      <c r="J11" s="2"/>
      <c r="K11" s="2"/>
      <c r="L11" s="2"/>
      <c r="M11" s="2"/>
      <c r="N11" s="2">
        <v>100</v>
      </c>
      <c r="O11" s="2">
        <v>100</v>
      </c>
      <c r="P11" s="2">
        <v>100</v>
      </c>
    </row>
    <row r="12" spans="1:16" s="4" customFormat="1" ht="39" x14ac:dyDescent="0.25">
      <c r="A12" s="2">
        <v>7</v>
      </c>
      <c r="B12" s="5" t="s">
        <v>20</v>
      </c>
      <c r="C12" s="2">
        <v>100</v>
      </c>
      <c r="D12" s="2">
        <v>100</v>
      </c>
      <c r="E12" s="2">
        <v>100</v>
      </c>
      <c r="F12" s="2">
        <v>100</v>
      </c>
      <c r="G12" s="2">
        <v>100</v>
      </c>
      <c r="H12" s="2">
        <v>100</v>
      </c>
      <c r="I12" s="2">
        <v>100</v>
      </c>
      <c r="J12" s="2">
        <v>100</v>
      </c>
      <c r="K12" s="2">
        <v>100</v>
      </c>
      <c r="L12" s="2">
        <v>100</v>
      </c>
      <c r="M12" s="2">
        <v>100</v>
      </c>
      <c r="N12" s="2">
        <v>100</v>
      </c>
      <c r="O12" s="2">
        <v>100</v>
      </c>
      <c r="P12" s="2">
        <v>100</v>
      </c>
    </row>
    <row r="13" spans="1:16" s="4" customFormat="1" ht="26.25" x14ac:dyDescent="0.25">
      <c r="A13" s="2">
        <v>8</v>
      </c>
      <c r="B13" s="5" t="s">
        <v>19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</row>
    <row r="14" spans="1:16" s="4" customFormat="1" ht="39" x14ac:dyDescent="0.25">
      <c r="A14" s="2">
        <v>9</v>
      </c>
      <c r="B14" s="5" t="s">
        <v>51</v>
      </c>
      <c r="C14" s="2">
        <v>0</v>
      </c>
      <c r="D14" s="2">
        <v>40</v>
      </c>
      <c r="E14" s="2">
        <v>40</v>
      </c>
      <c r="F14" s="2">
        <v>100</v>
      </c>
      <c r="G14" s="2"/>
      <c r="H14" s="2"/>
      <c r="I14" s="2"/>
      <c r="J14" s="2"/>
      <c r="K14" s="2"/>
      <c r="L14" s="2"/>
      <c r="M14" s="2"/>
      <c r="N14" s="2">
        <v>60</v>
      </c>
      <c r="O14" s="2">
        <v>40</v>
      </c>
      <c r="P14" s="24">
        <f>O14/N14*100</f>
        <v>66.666666666666657</v>
      </c>
    </row>
    <row r="16" spans="1:16" x14ac:dyDescent="0.25">
      <c r="C16" s="4"/>
    </row>
    <row r="17" spans="1:3" ht="31.5" customHeight="1" x14ac:dyDescent="0.25">
      <c r="A17" s="37" t="s">
        <v>41</v>
      </c>
      <c r="B17" s="37"/>
      <c r="C17" s="4" t="s">
        <v>42</v>
      </c>
    </row>
    <row r="21" spans="1:3" ht="15.75" x14ac:dyDescent="0.25">
      <c r="A21" s="9" t="s">
        <v>31</v>
      </c>
      <c r="C21" s="4" t="s">
        <v>32</v>
      </c>
    </row>
  </sheetData>
  <mergeCells count="7">
    <mergeCell ref="A17:B17"/>
    <mergeCell ref="A1:P1"/>
    <mergeCell ref="D3:F4"/>
    <mergeCell ref="N3:P4"/>
    <mergeCell ref="A3:A5"/>
    <mergeCell ref="B3:B5"/>
    <mergeCell ref="C3:C5"/>
  </mergeCells>
  <pageMargins left="0.7" right="0.7" top="0.75" bottom="0.75" header="0.3" footer="0.3"/>
  <pageSetup paperSize="9" scale="69" fitToHeight="0" orientation="portrait" horizontalDpi="0" verticalDpi="0" r:id="rId1"/>
  <headerFooter>
    <oddFooter>Страница  &amp;P из &amp;N</oddFooter>
  </headerFooter>
  <colBreaks count="1" manualBreakCount="1">
    <brk id="8" max="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фин обесп март 2018</vt:lpstr>
      <vt:lpstr>цел март 2018</vt:lpstr>
      <vt:lpstr>'фин обесп март 2018'!Область_печати</vt:lpstr>
      <vt:lpstr>'цел март 2018'!Область_печати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2018-04-04T05:26:16Z</dcterms:modified>
</cp:coreProperties>
</file>