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ОТДЕЛ БЮДЖЕТНОГО ПЛАНИРОВАНИЯ И ФИНАНСИРОВАНИЯ\рро\РЕЕСТР РАСХОДНЫХ ОБЯЗАТЕЛЬСТВ\РРО 2017\6.РРО (Дума от 20.12.2017 №247)\"/>
    </mc:Choice>
  </mc:AlternateContent>
  <bookViews>
    <workbookView xWindow="0" yWindow="0" windowWidth="28620" windowHeight="7035"/>
  </bookViews>
  <sheets>
    <sheet name="Отчет 103н (Свод МО)"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1" i="2" l="1"/>
  <c r="AA11" i="2"/>
  <c r="AB11" i="2"/>
  <c r="Z39" i="2"/>
  <c r="AA39" i="2"/>
  <c r="AB39" i="2"/>
  <c r="AA48" i="2"/>
  <c r="AB48" i="2"/>
  <c r="Z48" i="2"/>
  <c r="AA51" i="2"/>
  <c r="AB51" i="2"/>
  <c r="Z51" i="2"/>
  <c r="AB53" i="2"/>
  <c r="AB54" i="2"/>
  <c r="AA54" i="2"/>
  <c r="AA53" i="2" s="1"/>
  <c r="Z54" i="2"/>
  <c r="Z53" i="2" s="1"/>
  <c r="AB10" i="2" l="1"/>
  <c r="AB76" i="2" s="1"/>
  <c r="AA10" i="2"/>
  <c r="AA76" i="2" s="1"/>
  <c r="Z10" i="2"/>
  <c r="Z76" i="2" s="1"/>
  <c r="AA82" i="2" l="1"/>
  <c r="AB82" i="2"/>
  <c r="Z82" i="2"/>
  <c r="Y51" i="2" l="1"/>
  <c r="Y39" i="2"/>
  <c r="Y11" i="2" l="1"/>
  <c r="Y54" i="2" l="1"/>
  <c r="Y53" i="2" s="1"/>
  <c r="Y49" i="2"/>
  <c r="Y48" i="2" s="1"/>
  <c r="Y10" i="2" l="1"/>
  <c r="Y76" i="2" s="1"/>
  <c r="Y82" i="2" s="1"/>
</calcChain>
</file>

<file path=xl/sharedStrings.xml><?xml version="1.0" encoding="utf-8"?>
<sst xmlns="http://schemas.openxmlformats.org/spreadsheetml/2006/main" count="1132" uniqueCount="454">
  <si>
    <t/>
  </si>
  <si>
    <t>x</t>
  </si>
  <si>
    <t>7800</t>
  </si>
  <si>
    <t>Итого расходных обязательств муниципальных образований</t>
  </si>
  <si>
    <t>на 24 октября 2017 г.</t>
  </si>
  <si>
    <t>Плановый метод</t>
  </si>
  <si>
    <t>09</t>
  </si>
  <si>
    <t>0909</t>
  </si>
  <si>
    <t>1 - Основные данные РО</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</si>
  <si>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</si>
  <si>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05</t>
  </si>
  <si>
    <t>06</t>
  </si>
  <si>
    <t>0605</t>
  </si>
  <si>
    <t>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</si>
  <si>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02 
05</t>
  </si>
  <si>
    <t>05 
05</t>
  </si>
  <si>
    <t>0502, 
0505</t>
  </si>
  <si>
    <t>01.01.2014 - 31.12.2017</t>
  </si>
  <si>
    <t>п. 1 разд. 4 прил. 1</t>
  </si>
  <si>
    <t>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</si>
  <si>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</si>
  <si>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04</t>
  </si>
  <si>
    <t>0405</t>
  </si>
  <si>
    <t>разд. 4 прил. 1</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</si>
  <si>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</si>
  <si>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12</t>
  </si>
  <si>
    <t>0412</t>
  </si>
  <si>
    <t>01.01.2014 - 31.12.2020</t>
  </si>
  <si>
    <t>Постановление Администрации муниципального образования от 11.09.2014 № 2263 "Об утверждении муниципальной  программы "Улучшение условий и охраны труда в  городском округе город Мегион на 2014-2020 годы" (с изменениями)"</t>
  </si>
  <si>
    <t>На осуществление мероприятий в области охраны труда, предусмотренных трудовым законодательством</t>
  </si>
  <si>
    <t>07</t>
  </si>
  <si>
    <t>0707</t>
  </si>
  <si>
    <t>п. 1</t>
  </si>
  <si>
    <t>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</si>
  <si>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</si>
  <si>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10</t>
  </si>
  <si>
    <t>1006</t>
  </si>
  <si>
    <t>Постановление Администрации муниципального образования от 23.10.2014 № 2600 "Об утверждении муниципальной программы "Развитие муниципального управления на 2015-2017 годы"</t>
  </si>
  <si>
    <t>На организацию и осуществление деятельности по опеке и попечительству</t>
  </si>
  <si>
    <t>13</t>
  </si>
  <si>
    <t>01</t>
  </si>
  <si>
    <t>0113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</si>
  <si>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</si>
  <si>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1003</t>
  </si>
  <si>
    <t>3 - ГП</t>
  </si>
  <si>
    <t>05 
01 
02 
09 
03 
04</t>
  </si>
  <si>
    <t>05 
07 
07 
07 
10 
10</t>
  </si>
  <si>
    <t>0505, 
0701, 
0702, 
0709, 
1003, 
1004</t>
  </si>
  <si>
    <t>1) 01.01.2014 - 31.12.2020; 
2) 01.01.2014 - 31.12.2020</t>
  </si>
  <si>
    <t>1) п. 1 разд. 4 прил. 1; 
2) п. 1</t>
  </si>
  <si>
    <t>1) Постановление Администрации муниципального образования от 30.10.2013 № 2480 "Об утверждении муниципальной программы "Обеспечение доступным и комфртным жильем жителей городского округа город Мегион в 2014-2020 годах" (с изменениями)"; 
2)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</si>
  <si>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</si>
  <si>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04 
06</t>
  </si>
  <si>
    <t>10 
10</t>
  </si>
  <si>
    <t>1004, 
1006</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</si>
  <si>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</si>
  <si>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0701</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</si>
  <si>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</si>
  <si>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01 
02</t>
  </si>
  <si>
    <t>07 
07</t>
  </si>
  <si>
    <t>0701, 
0702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</si>
  <si>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</si>
  <si>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14</t>
  </si>
  <si>
    <t>13 
05</t>
  </si>
  <si>
    <t>01 
04</t>
  </si>
  <si>
    <t>0113, 
0405</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</si>
  <si>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</si>
  <si>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08</t>
  </si>
  <si>
    <t>0804</t>
  </si>
  <si>
    <t>На формирование и содержание архивных фондов субъекта Российской Федерации</t>
  </si>
  <si>
    <t>0105</t>
  </si>
  <si>
    <t>По составлению списков кандидатов в присяжные заседатели</t>
  </si>
  <si>
    <t>0304</t>
  </si>
  <si>
    <t>03</t>
  </si>
  <si>
    <t>На государственную регистрацию актов гражданского состояния</t>
  </si>
  <si>
    <t>2601</t>
  </si>
  <si>
    <t>1.4.1. За счет субвенций, предоставленных из федерального бюджета или бюджета субъекта Российской Федерации, всего</t>
  </si>
  <si>
    <t>2600</t>
  </si>
  <si>
    <t>1.4.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</si>
  <si>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01 
01 
03 
06</t>
  </si>
  <si>
    <t>04 
10 
10 
10</t>
  </si>
  <si>
    <t>0401, 
1001, 
1003, 
1006</t>
  </si>
  <si>
    <t>1) 02.02.2016, не установлен; 
2) 06.06.2011, не установлен; 
3) 03.05.2011, не установлен</t>
  </si>
  <si>
    <t>1) п. 1; 
2) п. 1; 
3) п. 2,3</t>
  </si>
  <si>
    <t>1) Решение Думы муниципального образования от 29.01.2016 № 59 "О порядке назначения, перерасчета и выплаты пенсии за выслугу лет лицам, замещавшим муниципальные должности на постоянной основе и должности муниципальной службы в органах местного самоуправления города Мегиона (с изменениями)"; 
2) Постановление Администрации муниципального образования от 06.06.2011 № 1175 "Об утверждении Положения о порядке оказания материальной помощи лицам, пострадавшим при чрезвычайной ситуации"; 
3) Постановление Администрации муниципального образования от 03.05.2011 № 805 "О дополнительных мерах социальной поддержки отдельным категориям населения"</t>
  </si>
  <si>
    <t xml:space="preserve">Дополнительные меры социальной поддержки и социальной помощи для отдельных категорий граждан </t>
  </si>
  <si>
    <t>2400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</si>
  <si>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</si>
  <si>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Осуществление мероприятий по отлову и содержанию безнадзорных животных, обитающих на территории городского округа</t>
  </si>
  <si>
    <t>2301</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</si>
  <si>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</si>
  <si>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2300</t>
  </si>
  <si>
    <t>1.3.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</si>
  <si>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</si>
  <si>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02 
04</t>
  </si>
  <si>
    <t>12 
12</t>
  </si>
  <si>
    <t>1202, 
1204</t>
  </si>
  <si>
    <t>разд. 4 прил. 1 п. 1</t>
  </si>
  <si>
    <t>Постановление Администрации муниципального образования от 23.10.2013 № 2425 "Об утверждении муниципальной программы городского округа город Мегион "Информационное обеспечение деятельности органов местного самоуправления городского округа город Мегион на 2014-2017 годы" (с изменениями)"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</si>
  <si>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</si>
  <si>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0409</t>
  </si>
  <si>
    <t>Постановление Администрации муниципального образования от 17.10.2013 № 2395 "Об утверждении муниципальной программы "Развитие транспортной системы городского округа город Мегион на 2014-2017 годы" (с изменениями)"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</si>
  <si>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</si>
  <si>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0107</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</si>
  <si>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</si>
  <si>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13 
10 
12</t>
  </si>
  <si>
    <t>01 
04 
04</t>
  </si>
  <si>
    <t>0113, 
0410, 
0412</t>
  </si>
  <si>
    <t>1) 01.01.2014 - 31.12.2017; 
2) 01.01.2014 - 31.12.2017</t>
  </si>
  <si>
    <t>1) п. 1 разд. 4 прил. 1; 
2) п. 1 разд. 4 прил. 1</t>
  </si>
  <si>
    <t>1) Постановление Администрации муниципального образования от 23.10.2014 № 2600 "Об утверждении муниципальной программы "Развитие муниципального управления на 2015-2017 годы"; 
2) Постановление Администрации муниципального образования от 31.10.2013 № 2483 "Об утверждении муниципальной программы "Развитие информационного общества на территории городского округа город Мегион на 2014-2017 годы" (с изменениями)"</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</si>
  <si>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</si>
  <si>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1301</t>
  </si>
  <si>
    <t>1) 01.01.2014 - 31.12.2020; 
2) 28.06.2005, не установлен</t>
  </si>
  <si>
    <t>1) п. 1; 
2) п. 10 ст. 29 гл. 3</t>
  </si>
  <si>
    <t>1) Постановление Администрации муниципального образования от 08.10.2013 № 2330 "Об утверждении муниципальной программы "Управление муниципальными финансами городского округа город Мегион на 2014-2020 годы" (с изменениями)"; 
2) Решение Думы муниципального образования от 28.06.2005 № 30 "Устав города Мегиона"</t>
  </si>
  <si>
    <t>Расходы на обслуживание муниципального долга</t>
  </si>
  <si>
    <t>02 
03 
04 
06 
13 
10 
09</t>
  </si>
  <si>
    <t>01 
01 
01 
01 
01 
04 
07</t>
  </si>
  <si>
    <t>0102, 
0103, 
0104, 
0106, 
0113, 
0410, 
0709</t>
  </si>
  <si>
    <t>1) 01.01.2014 - 31.12.2017; 
2) 05.11.2014, не установлен; 
3) 01.01.2014 - 31.12.2020; 
4) 01.01.2014 - 31.12.2020; 
5) 01.01.2014 - 31.12.2020</t>
  </si>
  <si>
    <t>1) разд. 4 прил. 1 п. 1; 
2) п. 1,2; 
3) п. 1 разд. 4 прил. 1; 
4) п. 1 разд. 4 прил. 1; 
5) п. 1 разд. 6 прил. 1</t>
  </si>
  <si>
    <t>Функционирование органов местного самоуправления</t>
  </si>
  <si>
    <t>2200</t>
  </si>
  <si>
    <t>1.2.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</si>
  <si>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0407</t>
  </si>
  <si>
    <t>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t>
  </si>
  <si>
    <t>Осуществление муниципального лесного контроля</t>
  </si>
  <si>
    <t>0314</t>
  </si>
  <si>
    <t>01.01.2014 - 31.12.2016</t>
  </si>
  <si>
    <t>Постановление Администрации муниципального образования от 31.10.2013 № 2523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 изменениями)"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</si>
  <si>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</si>
  <si>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Организация и осуществление мероприятий по работе с детьми и молодежью в городском округе</t>
  </si>
  <si>
    <t>01.01.2014, не установлен</t>
  </si>
  <si>
    <t>Постановление Администрации муниципального образования от 15.10.2013 № 2370 "Об утверждении муниципальной программы "Поддержка и развитие малого и среднего предпринимательства  на территории городского округа город Мегион на 2014-2016 годы" (с изменениями)"</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</si>
  <si>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</si>
  <si>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0309</t>
  </si>
  <si>
    <t>Постановление Администрации муниципального образования от 15.10.2013 № 2373 "Об утверждении муниципальной программы "Развитие систем гражданской защиты населения городского округа город Мегион в 2014-2016 годах" (с изменениями)"</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</si>
  <si>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</si>
  <si>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</si>
  <si>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 01.01.2014 - 31.12.2016; 
2) 01.01.2014 - 31.12.2020</t>
  </si>
  <si>
    <t>1) п. 1 разд. 5 прил. 1; 
2) п. 1 разд. 4 прил. 1</t>
  </si>
  <si>
    <t>1) Постановление Администрации муниципального образования от 14.10.2013 № 2349 "Об утверждении муниципальной программы "Мероприятия в области градостроительной деятельности городского округа город Мегион на 2014 год и период до 2016 года" (с изменениями)"; 
2) 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</si>
  <si>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</si>
  <si>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09 
03</t>
  </si>
  <si>
    <t>04 
05</t>
  </si>
  <si>
    <t>0409, 
0503</t>
  </si>
  <si>
    <t>1) 01.01.2014 - 31.12.2020; 
2) 01.01.2014 - 31.12.2017; 
3) 01.01.2014 - 31.12.2017</t>
  </si>
  <si>
    <t>1) п. 1 разд. 5 прил. 1; 
2) п. 1 разд. 4 прил. 1; 
3) п. 1 разд. 4 прил. 1</t>
  </si>
  <si>
    <t>1) 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 
2) 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 
3) Постановление Администрации муниципального образования от 17.10.2013 № 2395 "Об утверждении муниципальной программы "Развитие транспортной системы городского округа город Мегион на 2014-2017 годы" (с изменениями)"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</si>
  <si>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</si>
  <si>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0503</t>
  </si>
  <si>
    <t>01.01.2014 - 31.12.2023</t>
  </si>
  <si>
    <t>Постановление Администрации муниципального образования от 21.08.2014 № 2075 "Об утверждении муниципальной программы "Развитие системы обращения с отходами производства и потребления на территории городского округа город Мегион на 2015-2023 годы"</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</si>
  <si>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</si>
  <si>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Организация ритуальных услуг и содержание мест захоронения</t>
  </si>
  <si>
    <t>11 
11</t>
  </si>
  <si>
    <t>1101, 
1102</t>
  </si>
  <si>
    <t>1) 01.01.2014 - 31.12.2020; 
2) 01.01.2014 - 31.12.2017</t>
  </si>
  <si>
    <t>1) п. 1 разд. 4 прил. 1; 
2) п. 1 разд. 5 прил. 1</t>
  </si>
  <si>
    <t>1) Постановление Администрации муниципального образования от 17.10.2013 № 2396 "Об утверждении муниципальной программы "Развитие физической культуры и спорта в муниципальном образовании  город Мегион на 2014 -2020 годы" (с изменениями)"; 
2) Постановление Администрации муниципального образования от 14.10.2013 № 2348 "Об утверждении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(с изменениями)"</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</si>
  <si>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</si>
  <si>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0801</t>
  </si>
  <si>
    <t>18</t>
  </si>
  <si>
    <t>07.05.2012 - 31.12.2025</t>
  </si>
  <si>
    <t>п. 2</t>
  </si>
  <si>
    <t>Указ Президента РФ от 07.05.2012 № 597 "О мероприятиях по реализации государственной социальной политики"</t>
  </si>
  <si>
    <t>2 - Указы Президента</t>
  </si>
  <si>
    <t>Постановление Администрации муниципального образования от 14.10.2013 № 2350 "Об утверждении муниципальной программы "Развитие культуры и туризма в городском округе город Мегион на 2014 -2017 годы" (с изменениями)"</t>
  </si>
  <si>
    <t>Создание условий для организации досуга и обеспечения жителей городского округа услугами организаций культуры</t>
  </si>
  <si>
    <t>1) Постановление Администрации муниципального образования от 14.10.2013 № 2350 "Об утверждении муниципальной программы "Развитие культуры и туризма в городском округе город Мегион на 2014 -2017 годы" (с изменениями)"; 
2) Постановление Администрации муниципального образования от 14.10.2013 № 2348 "Об утверждении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(с изменениями)"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</si>
  <si>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</si>
  <si>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0702, 
0703</t>
  </si>
  <si>
    <t>15</t>
  </si>
  <si>
    <t>01.06.2012 - 31.12.2025</t>
  </si>
  <si>
    <t>п. 6</t>
  </si>
  <si>
    <t>Указ Президента РФ от 01.06.2012 № 761 "О национальной стратегии действий в интересах детей на 2012 - 2017 годы"</t>
  </si>
  <si>
    <t>01 
02 
03 
07 
09</t>
  </si>
  <si>
    <t>07 
07 
07 
07 
07</t>
  </si>
  <si>
    <t>0701, 
0702, 
0703, 
0707, 
0709</t>
  </si>
  <si>
    <t>1) 01.01.2014 - 31.12.2020; 
2) 01.01.2014 - 31.12.2017; 
3) 01.01.2014 - 31.12.2020; 
4) 01.01.2014 - 31.12.2017</t>
  </si>
  <si>
    <t>1) п. 1; 
2) п. 1; 
3) п. 1; 
4) п. 1</t>
  </si>
  <si>
    <t>1)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 
2) Постановление Администрации муниципального образования от 14.10.2013 № 2350 "Об утверждении муниципальной программы "Развитие культуры и туризма в городском округе город Мегион на 2014 -2017 годы" (с изменениями)"; 
3) Постановление Администрации муниципального образования от 17.10.2013 № 2396 "Об утверждении муниципальной программы "Развитие физической культуры и спорта в муниципальном образовании  город Мегион на 2014 -2020 годы" (с изменениями)"; 
4) Постановление Администрации муниципального образования от 14.10.2013 № 2348 "Об утверждении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(с изменениями)"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</si>
  <si>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</si>
  <si>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03 
05</t>
  </si>
  <si>
    <t>0309, 
0503</t>
  </si>
  <si>
    <t>Участие в предупреждении и ликвидации последствий чрезвычайных ситуаций в границах городского округа</t>
  </si>
  <si>
    <t>14 
03 
09 
01 
01 
04</t>
  </si>
  <si>
    <t>03 
07 
07 
08 
11 
12</t>
  </si>
  <si>
    <t>0314, 
0703, 
0709, 
0801, 
1101, 
1204</t>
  </si>
  <si>
    <t>1) 01.01.2014 - 31.12.2017; 
2) 01.01.2014 - 31.12.2016</t>
  </si>
  <si>
    <t>1) Постановление Администрации муниципального образования от 31.10.2013 № 2522 "Об утверждении муниципальной  программы "Мероприятия по профилактике терроризма и экстремизма, а также минимизации и (или) ликвидации последствий проявлений терроризма и экстремизма в городском округе город Мегион на 2014-2017 годы" (с изменениями)"; 
2) Постановление Администрации муниципального образования от 31.10.2013 № 2523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 изменениями)"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</si>
  <si>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</si>
  <si>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0408</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</si>
  <si>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</si>
  <si>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01 
02 
03</t>
  </si>
  <si>
    <t>05 
05 
10</t>
  </si>
  <si>
    <t>0501, 
0502, 
1003</t>
  </si>
  <si>
    <t>Постановление Администрации муниципального образования от 30.10.2013 № 2480 "Об утверждении муниципальной программы "Обеспечение доступным и комфртным жильем жителей городского округа город Мегион в 2014-2020 годах" (с изменениями)"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</si>
  <si>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</si>
  <si>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Постановление Администрации муниципального образования от 17.10.2013 № 2395 "Об утверждении муниципальной программы "Развитие транспортной системы городского округа город Мегион на 2014-2017 годы" (с изменениями)"; 
2) Постановление Администрации муниципального образования от 31.10.2013 № 2523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 изменениями)"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</si>
  <si>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</si>
  <si>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02 
03</t>
  </si>
  <si>
    <t>0502, 
0503</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</si>
  <si>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</si>
  <si>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13 
09 
10 
12</t>
  </si>
  <si>
    <t>01 
03 
04 
04</t>
  </si>
  <si>
    <t>Владение, пользование и распоряжение имуществом, находящимся в муниципальной собственности городского округа</t>
  </si>
  <si>
    <t>11 
13 
10 
12</t>
  </si>
  <si>
    <t>01 
01 
04 
04</t>
  </si>
  <si>
    <t>0111, 
0113, 
0410, 
0412</t>
  </si>
  <si>
    <t>1) 01.01.2014 - 31.12.2020; 
2) 01.01.2014 - 31.12.2017; 
3) 01.01.2014 - 31.12.2017; 
4) 01.01.2014 - 31.12.2020; 
5) 30.05.2013, не установлен</t>
  </si>
  <si>
    <t>1) п. 1 разд. 4 прил. 1; 
2) п. 1 разд. 4 прил. 1; 
3) п. 1 разд. 5 прил. 1; 
4) п. 1 разд. 4 прил. 1; 
5) п. 1,1.2,1.3 разд. 1 прил. 1</t>
  </si>
  <si>
    <t>1) Постановление Администрации муниципального образования от 11.09.2014 № 2263 "Об утверждении муниципальной  программы "Улучшение условий и охраны труда в  городском округе город Мегион на 2014-2020 годы" (с изменениями)"; 
2) Постановление Администрации муниципального образования от 31.10.2013 № 2483 "Об утверждении муниципальной программы "Развитие информационного общества на территории городского округа город Мегион на 2014-2017 годы" (с изменениями)"; 
3) Постановление Администрации муниципального образования от 30.10.2013 № 2481 "Об утверждении муниципальной программы "Защита информации органов местного самоуправления городского округа город Мегион на 2014-2016 годы" (с изменениями)"; 
4)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 
5) Постановление Администрации муниципального образования от 30.05.2013 № 1269 "О Порядке использования бюджетных ассигнований резервного фонда администрации города Мегиона"</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</si>
  <si>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</si>
  <si>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2101</t>
  </si>
  <si>
    <t>1.1.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</si>
  <si>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2100</t>
  </si>
  <si>
    <t>1. Расходные обязательства, возникшие в результате принятия нормативных правовых актов городского округа, заключения договоров (соглашений), всего</t>
  </si>
  <si>
    <t>исполнено</t>
  </si>
  <si>
    <t>утвержденные бюджетные назначения</t>
  </si>
  <si>
    <t>подраздел</t>
  </si>
  <si>
    <t>раздел</t>
  </si>
  <si>
    <t>раздел/
подраздел</t>
  </si>
  <si>
    <t>дата вступления в силу, срок действия</t>
  </si>
  <si>
    <t>номер статьи (подстатьи), пункта (подпункта)</t>
  </si>
  <si>
    <t>наименование, номер и дата</t>
  </si>
  <si>
    <t>код НПА</t>
  </si>
  <si>
    <t xml:space="preserve">Законы субъекта Российской Федерации </t>
  </si>
  <si>
    <t>Указы Президента Российской Федерации</t>
  </si>
  <si>
    <t xml:space="preserve">Федеральные законы </t>
  </si>
  <si>
    <t>плановый период</t>
  </si>
  <si>
    <t>муниципальных образований</t>
  </si>
  <si>
    <t xml:space="preserve">субъекта Российской Федерации </t>
  </si>
  <si>
    <t>Российской Федерации</t>
  </si>
  <si>
    <t>Примечание</t>
  </si>
  <si>
    <t>Методика расчета оценки</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</si>
  <si>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</si>
  <si>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</si>
  <si>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</si>
  <si>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Объем средств на исполнение расходного обязательства</t>
  </si>
  <si>
    <t xml:space="preserve">Код расхода по БК </t>
  </si>
  <si>
    <t>Группа полномочий</t>
  </si>
  <si>
    <t xml:space="preserve">  Правовое основание финансового обеспечения и расходования средств (нормативные правовые акты, договоры, соглашения)</t>
  </si>
  <si>
    <t>Раздел строки</t>
  </si>
  <si>
    <t>Код строки</t>
  </si>
  <si>
    <t>Наименование полномочия, 
расходного обязательства</t>
  </si>
  <si>
    <t>Код полномочия или группы полномочий</t>
  </si>
  <si>
    <t>Федеральный закон от 06.10.2003 № 131-фз "Об общих принципах организации местного самоуправления в Российской Федерации (с изменениями)"</t>
  </si>
  <si>
    <t>п. 1 ч. 1 ст. 16 гл. 3</t>
  </si>
  <si>
    <t>01.01.2009, не установлен</t>
  </si>
  <si>
    <t>п. 3 ч. 1 ст. 16 гл. 3</t>
  </si>
  <si>
    <t>п. 4 ч. 1 ст. 16 гл. 3</t>
  </si>
  <si>
    <t>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(с изменениями)"</t>
  </si>
  <si>
    <t>п. 1,4</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</si>
  <si>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10.12.1995 № 196-фз "О безопасности дорожного движения (с изменениями)"; 
3)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t>
  </si>
  <si>
    <t>1) п. 5 ч. 1 ст. 16 гл. 3; 
2) п. 4 ст. 6 гл. 2; 
3) ст. 13 гл. 2</t>
  </si>
  <si>
    <t>1) 01.01.2009, не установлен; 
2) 11.12.1995, не установлен; 
3) 14.11.2007, не установлен</t>
  </si>
  <si>
    <t>1) Постановление Правительства автономного округа от 09.10.2013 №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(с изменениями)"; 
2) Постановление Правительства автономного округа от 09.10.2013 №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(с изменениями)"</t>
  </si>
  <si>
    <t>1) п. 3; 
2) п. 3</t>
  </si>
  <si>
    <t>1) Федеральный закон от 06.10.2003 № 131-фз "Об общих принципах организации местного самоуправления в Российской Федерации (с изменениями)"; 
2) Постановление Правительства РФ от 17.12.2010 № 1050 "О федеральной целевой программе "Жилище" на 2011 - 2015 годы (с изменениями)"</t>
  </si>
  <si>
    <t>1) п. 6 ч. 1 ст. 16 гл. 3; 
2) п. 1</t>
  </si>
  <si>
    <t>1) 01.01.2009, не установлен; 
2) 08.02.2011 - 31.12.2015</t>
  </si>
  <si>
    <t>1) п. 1; 
2) п. 3</t>
  </si>
  <si>
    <t>1) 01.01.2014 - 31.12.2020; 
2) 11.06.2013, не установлен</t>
  </si>
  <si>
    <t>1) Федеральный закон от 06.10.2003 № 131-фз "Об общих принципах организации местного самоуправления в Российской Федерации (с изменениями)"; 
2) Постановление Правительства РФ от 14.02.2009 № 112 "Об утверждении Правил перевозок пассажиров и багажа автомобильным транспортном и  
городским наземным электрическим транспортом"</t>
  </si>
  <si>
    <t>1) п. 7 ч. 1 ст. 16 гл. 3; 
2) п. 1</t>
  </si>
  <si>
    <t>1) 01.01.2009, не установлен; 
2) 19.03.2009, не установлен</t>
  </si>
  <si>
    <t>Постановление Правительства автономного округа от 09.10.2013 №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(с изменениями)"</t>
  </si>
  <si>
    <t>п. 3</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</si>
  <si>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06.03.2006 № 35-фз "О противодействии терроризму (с изменениями)"; 
3) Федеральный закон от 25.07.2002 № 114-фз "О противодействии экстремистской деятельности (с изменениями)"</t>
  </si>
  <si>
    <t>1) п. 7.1 ч. 1 ст. 16 гл. 3; 
2) п. 3 ст. 5; 
3) абз. 8 ст. 4</t>
  </si>
  <si>
    <t>1) 01.01.2009, не установлен; 
2) 10.03.2006, не установлен; 
3) 10.08.2002, не установлен</t>
  </si>
  <si>
    <t>Постановление Правительства автономного округа от 09.10.2013 №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(ред. от 25.12.2015 г.)"</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</si>
  <si>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21.12.1994 № 68-фз "О защите населения и территорий от чрезвычайных ситуаций природного и техногенного характера (с изменениями)"</t>
  </si>
  <si>
    <t>1) п. 8 ч. 1 ст. 16 гл. 3; 
2) п. 2 ст. 11 гл. 2</t>
  </si>
  <si>
    <t>1) 01.01.2009, не установлен; 
2) 24.12.1994, не установлен</t>
  </si>
  <si>
    <t>п. 4</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</si>
  <si>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29.12.2012 № 273-фз "Об образовании в Российской Федерации (с изменениями)"</t>
  </si>
  <si>
    <t>1) п. 13 ч. 1 ст. 16 гл. 3; 
2) подп. 1 п. 1 ст. 9 гл. 1</t>
  </si>
  <si>
    <t>1) 01.01.2009, не установлен; 
2) 01.09.2013, не установлен</t>
  </si>
  <si>
    <t>1) подп. 2 п. 1,2 ст. 2,3,4,5; 
2) п. 1; 
3) п. 1; 
4) ст. 7.4,7.5 гл. 2.2.; 
5) п. 1,3</t>
  </si>
  <si>
    <t>1) 10.01.2010, не установлен; 
2) 01.01.2014 - 31.12.2020; 
3) 26.02.2010, не установлен; 
4) 01.01.2006, не установлен; 
5) 01.01.2014 - 31.12.2020</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</si>
  <si>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29.12.1994 № 78-фз "О библиотечном деле (с изменениями)"; 
3) Федеральный закон от 24.11.1995 № 181-фз "О социальной защите инвалидов в Российской Федерации (с изменениями)"; 
4) Закон Российской Федерации от 09.10.1992 № 3612-1 "Основы законодательства Российской Федерации о культуре (с изменениями)"</t>
  </si>
  <si>
    <t>1) п. 16 ч. 1 ст. 16 гл. 3; 
2) подп. 1 п. 2 ст. 15 гл. 4; 
3) ст. 15 гл. 4; 
4) ст. 40,46 разд. 7,8</t>
  </si>
  <si>
    <t>1) 01.01.2009, не установлен; 
2) 02.01.1995, не установлен; 
3) 02.12.1995, не установлен; 
4) 17.11.1992, не установлен</t>
  </si>
  <si>
    <t>1) Постановление Правительства автономного округа от 18.06.2011 № 220-п "О предоставлении иных межбюджетных трансфертов местным бюджетам на комплектование книжных фондов библиотек муниципальных образований Ханты-Мансийского автономного округа - Югры (с изменениями)"; 
2) Постановление Правительства автономного округа от 09.10.2013 № 427-п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(с изменениями)"</t>
  </si>
  <si>
    <t>1) п. 1.2; 
2) п. 1,3</t>
  </si>
  <si>
    <t>1) 18.06.2011, не установлен; 
2) 01.01.2014 - 31.12.2020</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</si>
  <si>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03.11.2006 № 174-фз "Об автономных учреждениях (с изменениями)"; 
3) Закон Российской Федерации от 09.10.1992 № 3612-1 "Основы законодательства Российской Федерации о культуре (с изменениями)"</t>
  </si>
  <si>
    <t>1) п. 17 ч. 1 ст. 16 гл. 3; 
2) п. 1 ст. 1 разд. 1; 
3) ст. 40,46 разд. 7,8</t>
  </si>
  <si>
    <t>1) 01.01.2009, не установлен; 
2) 08.01.2007, не установлен; 
3) 17.11.1992, не установлен</t>
  </si>
  <si>
    <t>Постановление Правительства автономного округа от 09.10.2013 № 427-п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(с изменениями)"</t>
  </si>
  <si>
    <t>п. 1,3</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</si>
  <si>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04.12.2007 № 329-фз "О физической культуре и спорте в Российской Федерации (с изменениями)"</t>
  </si>
  <si>
    <t>1) подп. 19 п. 1 ст. 16 гл. 3; 
2) ст. 9 гл. 1</t>
  </si>
  <si>
    <t>1) 01.01.2009, не установлен; 
2) 30.03.2008, не установлен</t>
  </si>
  <si>
    <t>Постановление Правительства автономного округа от 09.10.2013 № 422-п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2016 - 2020 годы" (с изменениями)"</t>
  </si>
  <si>
    <t>п. 1,5</t>
  </si>
  <si>
    <t>п. 23 ч. 1 ст. 16 гл. 3</t>
  </si>
  <si>
    <t>Постановление Правительства автономного округа от 09.10.2013 № 416-п "О государственной программе Ханты-Мансийского автономного округа -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
 (с изменениями)"</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</si>
  <si>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24.06.1998 № 89-фз "Об отходах производства и потребления (с изменениями)"</t>
  </si>
  <si>
    <t>1) п. 24 ч. 1 ст. 16 гл. 3; 
2) ст. 8 гл. 2</t>
  </si>
  <si>
    <t>1) 01.01.2009, не установлен; 
2) 30.06.1998, не установлен</t>
  </si>
  <si>
    <t>Постановление Правительства автономного округа от 09.10.2013 № 426-п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2016 - 2020 годы" (с изменениями)"</t>
  </si>
  <si>
    <t>п. 25 ч. 1 ст. 16 гл. 3</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</si>
  <si>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29.12.2004 № 190-фз "Градостроительный кодекс Российской Федерации (с изменениями)"</t>
  </si>
  <si>
    <t>1) п. 26 ч. 1 ст. 16 гл. 3; 
2) ст. 8 гл. 2</t>
  </si>
  <si>
    <t>1) 01.01.2009, не установлен; 
2) 30.12.2004,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</si>
  <si>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12.02.1998 № 28-фз "О гражданской обороне (с изменениями)"; 
3) Федеральный закон от 21.12.1994 № 68-фз "О защите населения и территорий от чрезвычайных ситуаций природного и техногенного характера (с изменениями)"</t>
  </si>
  <si>
    <t>1) п. 28 ч. 1 ст. 16 гл. 3; 
2) п. 2 ст. 8 гл. 3; 
3) п. 1,2 ст. 11,24 гл. 2,6</t>
  </si>
  <si>
    <t>1) 01.01.2009, не установлен; 
2) 19.02.1998, не установлен; 
3) 24.12.1994, не установлен</t>
  </si>
  <si>
    <t>Постановление Правительства автономного округа от 09.10.2013 № 411-п "О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2016 - 2020 годы" (с изменениями)"</t>
  </si>
  <si>
    <t>Постановление администрации города Мегиона от 15.10.2013 № 2373 "Об утверждении муниципальной программы "Развитие систем гражданской защиты населения городского округа город Мегион в 2014-2019 годах" (с изменениями)"</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</si>
  <si>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22.08.1995 № 151-фз "Об аварийно-спасательных службах и статусе спасателей (с изменениями)"</t>
  </si>
  <si>
    <t>1) п. 29 ч. 1 ст. 16 гл. 3; 
2) ст. 20 гл. 2</t>
  </si>
  <si>
    <t>1) 01.01.2009, не установлен; 
2) 31.08.1995,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</si>
  <si>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24.07.2007 № 209-фз "О развитии малого и среднего предпринимательства в Российской Федерации (с изменениями.)"</t>
  </si>
  <si>
    <t>1) п. 33 ч. 1 ст. 16 гл. 3; 
2) ст. 11</t>
  </si>
  <si>
    <t>1) 01.01.2009, не установлен; 
2) 01.01.2008, не установлен</t>
  </si>
  <si>
    <t>Постановление Правительства автономного округа от 09.10.2013 № 419-п "О государственной программе Ханты-Мансийского автономного округа - Югры "Социально-экономическое развитие, инвестиции и инновации Ханты-Мансийского автономного округа - Югры на 2016 - 2020 годы" (с изменениями)"</t>
  </si>
  <si>
    <t>п. 34 ст. 16 гл. 3 ч. 1</t>
  </si>
  <si>
    <t>1) Постановление Правительства автономного округа от 09.10.2013 №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(с изменениями)"; 
2) Закон автономного округа от 30.04.2011 № 27-оз "О реализации государственной молодежной политики в Ханты-Мансийском автономном округе - Югре (с изменениями)"</t>
  </si>
  <si>
    <t>1) п. 1; 
2) ст. 19 гл. 2</t>
  </si>
  <si>
    <t>1) 01.01.2014 - 31.12.2020; 
2) 10.05.2011,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</si>
  <si>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02.04.2014 № 44-фз "Об участии граждан в охране общественного порядка(с изменениями)"</t>
  </si>
  <si>
    <t>1) п. 37 ч. 1 ст. 16 гл. 3; 
2) п. 2 ст. 6 гл. 1</t>
  </si>
  <si>
    <t>1) 01.01.2009, не установлен; 
2) 04.04.2014, не установлен</t>
  </si>
  <si>
    <t>Постановление Правительства автономного округа от 09.10.2013 №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(с изменениями)"</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</si>
  <si>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04.12.2006 № 200-фз "Лесной Кодекс (с изменениями)"</t>
  </si>
  <si>
    <t>1) п. 38 ч. 1 ст. 16 гл. 3; 
2) ст. 84 гл. 9</t>
  </si>
  <si>
    <t>1) 01.01.2009, не установлен; 
2) 01.01.2007,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</si>
  <si>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02.03.2007 № 25-фз "О муниципальной службе в Российской Федерации (с изменениями)"; 
3)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</si>
  <si>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1) п. 9 ст. 34 гл. 6; 
2) п. 1 ст. 34 гл. 9; 
3) ст. 20</t>
  </si>
  <si>
    <t>1) 01.01.2009, не установлен; 
2) 01.06.2007, не установлен; 
3) 01.10.2011, не установлен</t>
  </si>
  <si>
    <t>1) Постановление Правительства автономного округа от 06.08.2010 № 191-п "О нормативах формирования расходов на содержание органов местного самоуправления Ханты-Мансийского автономного округа - Югры (с изменениями)"; 
2) 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t>
  </si>
  <si>
    <t>1) разд. 1,2 прил. 1,2; 
2) подп. 1.2 п. 1</t>
  </si>
  <si>
    <t>1) 01.01.2011, не установлен; 
2) 01.01.2008, не установлен</t>
  </si>
  <si>
    <t>п. 13,3 ч. 1 ст. 16,17 гл. 3</t>
  </si>
  <si>
    <t>1) п. 1; 
2) п. 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</si>
  <si>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12.06.2002 № 67-фз "Об основных гарантиях избирательных прав и права на участие в референдуме граждан Российской Федерации (ред. от 03.11.2015 г.)"</t>
  </si>
  <si>
    <t>1) п. 5 ст. 17 гл. 3; 
2) подп. с п. 10 ст. 24 гл. 4</t>
  </si>
  <si>
    <t>1) 01.01.2009, не установлен; 
2) 25.06.2002, не установлен</t>
  </si>
  <si>
    <t>Закон автономного округа от 30.09.2011 № 81-оз "О выборах депутатов представительного органа муниципального образования в Ханты-Мансийском автономном округе - Югре (с изменениями )"</t>
  </si>
  <si>
    <t>п. 4 ст. 1</t>
  </si>
  <si>
    <t>04.10.2011,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</si>
  <si>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(с изменениями)"</t>
  </si>
  <si>
    <t>1) п. 8.2 ч. 1 ст. 17 гл. 3; 
2) ст. 8 гл. 2</t>
  </si>
  <si>
    <t>1) 01.01.2009, не установлен; 
2) 27.11.2009, не установлен</t>
  </si>
  <si>
    <t>1) Федеральный закон от 06.10.2003 № 131-фз "Об общих принципах организации местного самоуправления в Российской Федерации (с изменениями)"; 
2) Закон Российской Федерации от 27.12.1991 № 2124-1 "О средствах массовой информации (с изменениями)"; 
3) Федеральный закон от 09.02.2009 № 8-фз "Об обеспечении доступа к информации о деятельности государственных органов и органов местного самоуправления (с изменениями)"</t>
  </si>
  <si>
    <t>1) п. 7 ч. 1 ст. 17 гл. 3; 
2) ст. 7 гл. 2; 
3) ч. 1 ст. 2 гл. 1</t>
  </si>
  <si>
    <t>1) 01.01.2009, не установлен; 
2) 08.02.1992, не установлен; 
3) 01.01.2010, не установлен</t>
  </si>
  <si>
    <t>1) Закон автономного округа от 07.07.2011 № 67-оз "Об энергосбережении и о повышении энергетической эффективности в Ханты-Мансийском автономном округе - Югре (с изменениями)"; 
2) 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(с изменениями)"</t>
  </si>
  <si>
    <t>1) п. 5 ст. 2; 
2) п. 4</t>
  </si>
  <si>
    <t>1) 22.07.2011, не установлен; 
2) 01.01.2014 - 31.12.2020</t>
  </si>
  <si>
    <t>п. 5 ст. 19 гл. 4</t>
  </si>
  <si>
    <t>Закон автономного округа от 05.04.2013 № 29-оз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изменениями)"</t>
  </si>
  <si>
    <t>ст. 3</t>
  </si>
  <si>
    <t>29.04.2013,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</si>
  <si>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02.03.2007 № 25-фз "О муниципальной службе в Российской Федерации (с изменениями)"; 
3) Закон Российской Федерации от 19.04.1991 № 1032-1 "О занятости населения в Российской Федерации (с изменениями)"</t>
  </si>
  <si>
    <t>1) в целом; 
2) ст. 24 гл. 6; 
3) ст. 7.2 гл. 1</t>
  </si>
  <si>
    <t>1) 01.01.2009, не установлен; 
2) 01.06.2007, не установлен; 
3) 02.05.1991, не установлен</t>
  </si>
  <si>
    <t>1) Постановление Правительства автономного округа от 09.10.2013 № 416-п "О государственной программе Ханты-Мансийского автономного округа -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 (с изменениями)"; 
2) Постановление Правительства автономного округа от 09.10.2013 № 409-п "О государственной программе Ханты-Мансийского автономного округа - Югры "Содействие занятости населения в Ханты-Мансийском автономном округе - Югре на 2016 - 2020 годы" (с изменениями)"</t>
  </si>
  <si>
    <t>1) Федеральный закон от 20.08.2004 № 113-фз "О присяжных заседателях федеральных судов общей юрисдикции в Российской Федерации (с изменениями)"; 
2) 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 (с изменениями)"</t>
  </si>
  <si>
    <t>1) ст. 5 п. 14; 
2) подп. 2 п. 1</t>
  </si>
  <si>
    <t>1) 05.09.2004, не установлен; 
2) 08.06.2005, не установлен</t>
  </si>
  <si>
    <t>1) Постановление Правительства автономного округа от 23.12.2010 № 371-п "О мерах по реализации Федерального закона от 20 августа 2004 года N 113-ФЗ "О присяжных заседателях федеральных судов общей юрисдикции в Российской Федерации (с изменениями)"; 
2) Закон автономного округа от 19.07.2007 № 94-оз "О методике расчета размера и распределения субвенций между бюджетами муниципальных образований Ханты-Мансийского автономного округа - Югры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</si>
  <si>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 п. 7 прил. 1; 
2) ст. 1</t>
  </si>
  <si>
    <t>1) 04.04.2012, не установлен; 
2) 31.07.2007, не установлен</t>
  </si>
  <si>
    <t>Федеральный закон от 22.10.2004 № 125-фз "Об архивном деле в Российской Федерации (с изменениями)"</t>
  </si>
  <si>
    <t>ч. 1 ст. 13 гл. 3 п. 1</t>
  </si>
  <si>
    <t>27.10.2004, не установлен</t>
  </si>
  <si>
    <t>1) Закон автономного округа от 07.06.2005 № 42-оз "Об архивном деле в Ханты-Мансийском автономном округе - Югре (с изменениями)"; 
2) Закон автономного округа от 18.10.2010 №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(с изменениями)"</t>
  </si>
  <si>
    <t>1) п. 2 ст. 5; 
2) ст. 3</t>
  </si>
  <si>
    <t>1) 01.07.2005, не установлен; 
2) 01.01.2011,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</si>
  <si>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 изменениями)"; 
3) Федеральный закон от 29.12.2012 № 273-фз "Об образовании в Российской Федерации (с изменениями)"</t>
  </si>
  <si>
    <t>1) п. 5 ст. 19 гл. 4; 
2) подп. 13 п. 2 ст. 26.3. гл. 4.1.; 
3) п. 3 ст. 8 гл. 1</t>
  </si>
  <si>
    <t>1) 01.01.2009, не установлен; 
2) 18.10.1999, не установлен; 
3) 01.09.2013, не установлен</t>
  </si>
  <si>
    <t>Федеральный закон от 29.12.2012 № 273-фз "Об образовании в Российской Федерации (с изменениями)"</t>
  </si>
  <si>
    <t>п. 6 ст. 8 гл. 1</t>
  </si>
  <si>
    <t>01.09.2013, не установлен</t>
  </si>
  <si>
    <t>1) Закон автономного округа от 01.07.2013 № 68-оз "Об образовании в Ханты-Мансийском автономном округе - Югре (с изменениями)"; 
2) Закон автономного округа от 11.12.2013 № 123-оз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(с изменениями)</t>
  </si>
  <si>
    <t>1) подп. 8 п. 2 ст. 3; 
2) подп. 1 п. 2 ст. 1 гл. 1</t>
  </si>
  <si>
    <t>1) 01.09.2013, не установлен; 
2) 01.01.2014, не установлен</t>
  </si>
  <si>
    <t>1) Федеральный закон от 24.04.2008 № 48-фз "Об опеке и попечительстве (с изменениями)"; 
2) Федеральный закон от 21.12.1996 № 159-фз "О дополнительных гарантиях по социальной поддержке детей-сирот и детей, оставшихся без попечения родителей (с изменениями)"</t>
  </si>
  <si>
    <t>1) в целом; 
2) ст. 8</t>
  </si>
  <si>
    <t>1) 01.09.2008, не установлен; 
2) 23.12.1996,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</si>
  <si>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21.12.1996 № 159-фз "О дополнительных гарантиях по социальной поддержке детей-сирот и детей, оставшихся без попечения родителей (с изменениями)"; 
3) Федеральный закон от 29.12.2012 № 273-фз "Об образовании в Российской Федерации (с изменениями)"</t>
  </si>
  <si>
    <t>1) абз. 1 ч. 5 ст. 19 гл. 4; 
2) ст. 5; 
3) п. 2 ст. 8 гл. 1</t>
  </si>
  <si>
    <t>1) 01.01.2009, не установлен; 
2) 23.12.1996, не установлен; 
3) 01.09.2013,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</si>
  <si>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 изменениями)"; 
2) Федеральный закон от 24.06.1999 № 120-фз "Об основах системы профилактики безнадзорности и правонарушений несовершеннолетних (с изменениями)"; 
3) Федеральный закон от 30.12.2001 № 195-фз "Кодекс Российской Федерации об административных правонарушениях (с изменениями)"</t>
  </si>
  <si>
    <t>1) подп. 24.1 п. 1, 2 ст. 26.3 гл. 4; 
2) п. 3 ст. 25 гл. 2; 
3) п. 5 ст. 1.3.1 гл. 1 разд. 1</t>
  </si>
  <si>
    <t>1) 18.10.1999, не установлен; 
2) 30.06.1999, не установлен; 
3) 31.12.2001, не установлен</t>
  </si>
  <si>
    <t>1) Закон автономного округа от 02.03.2009 № 5-оз "Об административных комиссиях в Ханты-Мансийском автономном округе - Югре (с изменениями)"; 
2) Закон автономного округа от 12.10.2005 № 74-оз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(с изменениями)"</t>
  </si>
  <si>
    <t>1) п. 1 ст. 5 гл. 2; 
2) п. 1 ст. 6 гл. 3</t>
  </si>
  <si>
    <t>1) 23.03.2009, не установлен; 
2) 01.01.2006, не установлен</t>
  </si>
  <si>
    <t>Федеральный закон от 24.04.2008 № 48-фз "Об опеке и попечительстве (с изменениями)"</t>
  </si>
  <si>
    <t>п. 1 ст. 6 гл. 2</t>
  </si>
  <si>
    <t>01.09.2008, не установлен</t>
  </si>
  <si>
    <t>1)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(с изменениями)"; 
2) Закон автономного округа от 20.07.2007 № 114-оз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(с изменениями)"</t>
  </si>
  <si>
    <t>1) ст. 11 гл. 3; 
2) абз. 1 ст. 4</t>
  </si>
  <si>
    <t>1) 25.06.2009, не установлен; 
2) 01.01.2008, не установлен</t>
  </si>
  <si>
    <t>п. 13,5 ст. 16,19 гл. 3,4 ч. 1</t>
  </si>
  <si>
    <t>1) Закон автономного округа от 30.12.2009 № 250-оз "Об организации и обеспечении отдыха и оздоровления детей, проживающих в Ханты-Мансийском автономном округе - Югре (с изменениями)"; 
2) Постановление Правительства автономного округа от 09.10.2013 №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(с изменениями)"; 
3) Постановление Правительства автономного округа от 27.01.2010 № 21-п "О порядке организации отдыха и оздоровления детей, проживающих в Ханты-Мансийском автономном округе - Югре"; 
4) Закон автономного округа от 08.07.2005 № 62-оз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(с изменениями.)"</t>
  </si>
  <si>
    <t>1) п. 1,2 ст. 2,3,4,5 подп. 2; 
2) п. 1; 
3) п. 1; 
4) ст. 8 гл. 3</t>
  </si>
  <si>
    <t>1) 10.01.2010, не установлен; 
2) 01.01.2014 - 31.12.2020; 
3) 26.02.2010, не установлен; 
4) 01.01.2006, не установлен</t>
  </si>
  <si>
    <t>п. 5 ст. 19 гл. 4 абз. 1</t>
  </si>
  <si>
    <t>Закон автономного округа от 27.05.2011 № 57-оз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трудовых отношений и государственного управления охраной труда  (с изменениями)"</t>
  </si>
  <si>
    <t>01.01.2012, не установлен</t>
  </si>
  <si>
    <t>абз. 1 ч. 5 ст. 19 гл. 4</t>
  </si>
  <si>
    <t>п. 14 ст. 16 гл. 3</t>
  </si>
  <si>
    <t>Закон автономного округа от 23.12.2016 № 102-оз "О наделении органов местного самоуправления муниципальных образований Ханты--Мансийского автономного округа -Югры отдельными государственными полномочиями по организации осуществления мероприятий по проваедению дезинсекции и дератизации в Ханты-Мансийском автономном округе -Югре"</t>
  </si>
  <si>
    <t>п. 1 ст. 3</t>
  </si>
  <si>
    <t>01.01.2017, не установлен</t>
  </si>
  <si>
    <t>1) п. 14,18 ст. 14 гл. 3; 
2) п. 6 ст. 24.6</t>
  </si>
  <si>
    <t>подп. б п. 4.6 ч. 3 разд. 4</t>
  </si>
  <si>
    <t>1) Постановление Администрации муниципального образования от 23.10.2014 № 2600 "Об утверждении муниципальной программы "Развитие муниципального управления на 2015-2017 годы"; 
 2) Решение Думы муниципального образования от 31.10.2014 № 450 "О денежном содержании лиц, замещающих муниципальные должности, и лиц, замещающих должности муниципальной службы городского округа город Мегион (с изменениями)"; 
 3)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 
 4) 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 
 5) Постановление Администрации муниципального образования от 08.10.2013 № 2330 "Об утверждении муниципальной программы "Управление муниципальными финансами городского округа город Мегион на 2014-2020 годы" (с изменениями)"</t>
  </si>
  <si>
    <t>отчетный  2016 г.</t>
  </si>
  <si>
    <t>текущий 2017 г.</t>
  </si>
  <si>
    <t>очередной 2018 г.</t>
  </si>
  <si>
    <t>2019 г.</t>
  </si>
  <si>
    <t>2020 г.</t>
  </si>
  <si>
    <t>отчетный 2016  г.</t>
  </si>
  <si>
    <t>текущий2017  г.</t>
  </si>
  <si>
    <t>1) Закон автономного округа от 16.12.2010 № 228-оз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 (с изменениями)"; 
2) Постановление Правительства автономного округа от 09.10.2013 №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 (с изменениями)"</t>
  </si>
  <si>
    <t>1) ст. 3; 
2) п. 1</t>
  </si>
  <si>
    <t>1) 01.01.2011, не установлен; 
2) 01.01.2014 - 31.12.2020</t>
  </si>
  <si>
    <t>1) Федеральный закон от 15.11.1997 № 143-фз "Об актах гражданского состояния (с изменениями)"; 
2) Постановление Правительства РФ от 28.03.2005 № 159 "Об утверждении Правил предоставления субвенций из федерального бюджета бюджетам субъектов Российской Федерации для выполнения федеральных полномочий на государственную регистрацию актов гражданского состояния (с изменениями)"</t>
  </si>
  <si>
    <t>1) п. 2,1 ст. 4 гл. 1; 
2) в целом</t>
  </si>
  <si>
    <t>1) 20.11.1997, не установлен; 
2) 04.04.2005, не установлен</t>
  </si>
  <si>
    <t>Закон автономного округа от 30.09.2008 №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(с изменениями)"</t>
  </si>
  <si>
    <t>ст. 7</t>
  </si>
  <si>
    <t>Федеральный закон от 06.10.2003 № 131-фз "Об общих принципах организации местного самоуправления в Российской Федерации (ред. от 30.03.2015 г.)";</t>
  </si>
  <si>
    <t>п. 6.1 ч.1 ст.17 гл.3</t>
  </si>
  <si>
    <t>1) 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(с изменениями)"; 
2) Постановление Правительства автономного округа от 30.05.2013 № 211-п "Об адресной программе Ханты-Мансийского автономного округа - Югры по переселению граждан из аварийного жилищного фонда на 2013 - 2017 годы" (с изменениями)"</t>
  </si>
  <si>
    <t>1) Закон автономного округа от 30.12.2009 № 250-оз "Об организации и обеспечении отдыха и оздоровления детей, проживающих в Ханты-Мансийском автономном округе - Югре (с изменениями)"; 
2) Постановление Правительства автономного округа от 09.10.2013 №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(с изменениями)"; 
3) Постановление Правительства автономного округа от 27.01.2010 № 21-п "О порядке организации отдыха и оздоровления детей, проживающих в Ханты-Мансийском автономном округе - Югре"; 
4) Закон автономного округа от 08.07.2005 № 62-оз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(с изменениями)"; 
5) Постановление Правительства автономного округа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2016 - 2020 годы" (с изменениями)"</t>
  </si>
  <si>
    <t>1) п. 1</t>
  </si>
  <si>
    <t>1) 15.07.2013, не установлен</t>
  </si>
  <si>
    <t>1) Постановление Правительства автономного округа от 12.07.2013 № 246-п "О Концепции создания в Ханты-Мансийском автономном округе - Югре многофункциональных центров предоставления государственных и муниципальных услуг (с изменениями)"</t>
  </si>
  <si>
    <t>1) подп. 3 п. 2 ст. 3; 
2) ст. 2 гл. 1; 
3) п. 1</t>
  </si>
  <si>
    <t>1) 01.09.2013, не установлен;                                                                                                                                                                                                                                                                                                                                                                                                                                               
3) 01.01.2014, не установлен; 
4) 01.01.2014 - 31.12.2020</t>
  </si>
  <si>
    <t>1) Закон автономного округа от 01.07.2013 № 68-оз "Об образовании в Ханты-Мансийском автономном округе - Югре (с изменениями)"; 
2) Закон автономного округа от 11.12.2013 № 123-оз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(с изменениями); 
3) Постановление Правительства автономного округа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2016 - 2020 годы" (с изменениями)"</t>
  </si>
  <si>
    <t>1)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(с изменениями)"; 
2) Постановление Правительства автономного округа от 30.04.2015 № 124-п "О порядке расходования субвенций, предоставляеммых из бюджета Ханты-Мансийского автономного округа-Югры бюджетам муниципальных районов и городских округов Ханты-Мансийского автономного округа-Югры для осуществления отдельных переданных государственных полномочий Ханты-Мансийского автономного округа-Югры"</t>
  </si>
  <si>
    <t>1) п. 8 ст. 12 гл. 4; 
2) п. 2 прил. 1</t>
  </si>
  <si>
    <t>1) 25.06.2009, не установлен; 
2) 01.01.2015, не установлен</t>
  </si>
  <si>
    <t>1) п. 1; 
2) ст. 3; 
3) ст. 11 гл. 3; 
4) ст. 1,2; 
5) п. 1; 
6) п. 1</t>
  </si>
  <si>
    <t>1) 01.01.2014 - 31.12.2020; 
2) 11.03.2007, не установлен; 
3) 25.06.2009, не установлен; 
4) 10.09.2009, не установлен; 
5) 01.01.2014 - 31.12.2020; 
6) 10.08.2006 - 11.10.2016.</t>
  </si>
  <si>
    <t>1) 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(с изменениями)"; 
2) Закон автономного округа от 21.02.2007 № 2-оз "О компенсации части родительской платы за содержание детей (присмотр и уход за детьми) в образовательных организациях, реализующих основную общеобразовательную программу дошкольного образования (с изменениями)"; 
 3)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(с изменениями)"; 
 4) Постановление Правительства автономного округа от 18.08.2009 № 216-п "Об утверждении норматива расходов на одного ребенка, посещающего дошкольную образовательную организацию, по сбору, обработке документов и перечислению средств"; 
 5) Постановление Правительства автономного округа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2016 - 2020 годы (с изменениями)"; 
 6) Постановление Правительства автономного округа от 24.07.2006 № 172-п "О Порядке предоставления и расходования средств бюджета Ханты-Мансийского автономного округа - Югры на организацию обеспечения питанием учащихся муниципальных общеобразовательных учреждений и негосударственных общеобразовательных учреждений, имеющих государственную аккредитацию, расположенных на территории Ханты-Мансийского автономного округа - Югры (с изменениями)"</t>
  </si>
  <si>
    <t>из них</t>
  </si>
  <si>
    <t>всего</t>
  </si>
  <si>
    <t>0412     1006</t>
  </si>
  <si>
    <t>0801    0503</t>
  </si>
  <si>
    <t>0113, 
0309, 
0410, 
0412    0501</t>
  </si>
  <si>
    <t>РЕЕСТР РАСХОДНЫХ ОБЯЗАТЕЛЬСТВ городского округа город Мегион (в соответствии с решением Думы города от 20.12.2017 №247 «О внесении изменений в решение Думы города Мегиона от 25.11.2016 №137 «О бюджете городского округа город Мегион на 2017 год и плановый период 2018 и 2019 годов»)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</si>
</sst>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Red]\-#,##0.0;0.0"/>
  </numFmts>
  <fonts count="15"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0"/>
      <name val="Times New Roman"/>
      <family val="1"/>
      <charset val="204"/>
    </font>
    <font>
      <sz val="14"/>
      <name val="Times New Roman"/>
      <family val="1"/>
      <charset val="204"/>
    </font>
    <font>
      <sz val="14"/>
      <name val="Arial"/>
      <family val="2"/>
      <charset val="204"/>
    </font>
    <font>
      <b/>
      <sz val="14"/>
      <name val="Times New Roman"/>
      <family val="1"/>
      <charset val="204"/>
    </font>
    <font>
      <sz val="10"/>
      <color rgb="FFFF0000"/>
      <name val="Times New Roman"/>
      <family val="1"/>
      <charset val="204"/>
    </font>
    <font>
      <b/>
      <sz val="10"/>
      <color rgb="FFFF0000"/>
      <name val="Times New Roman"/>
      <family val="1"/>
      <charset val="204"/>
    </font>
    <font>
      <sz val="10"/>
      <color theme="1"/>
      <name val="Times New Roman"/>
      <family val="1"/>
      <charset val="204"/>
    </font>
    <font>
      <sz val="14"/>
      <color theme="1"/>
      <name val="Times New Roman"/>
      <family val="1"/>
      <charset val="204"/>
    </font>
    <font>
      <b/>
      <sz val="10"/>
      <color theme="1"/>
      <name val="Times New Roman"/>
      <family val="1"/>
      <charset val="204"/>
    </font>
    <font>
      <sz val="10"/>
      <color theme="1"/>
      <name val="Arial"/>
      <family val="2"/>
      <charset val="204"/>
    </font>
    <font>
      <b/>
      <sz val="10"/>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 fillId="0" borderId="0"/>
  </cellStyleXfs>
  <cellXfs count="153">
    <xf numFmtId="0" fontId="0" fillId="0" borderId="0" xfId="0"/>
    <xf numFmtId="0" fontId="1" fillId="0" borderId="0" xfId="1"/>
    <xf numFmtId="0" fontId="1" fillId="0" borderId="0" xfId="1" applyProtection="1">
      <protection hidden="1"/>
    </xf>
    <xf numFmtId="0" fontId="2" fillId="0" borderId="0" xfId="1" applyNumberFormat="1" applyFont="1" applyFill="1" applyAlignment="1" applyProtection="1">
      <alignment horizontal="left"/>
      <protection hidden="1"/>
    </xf>
    <xf numFmtId="0" fontId="2" fillId="0" borderId="0" xfId="1" applyNumberFormat="1" applyFont="1" applyFill="1" applyAlignment="1" applyProtection="1">
      <alignment horizontal="left" vertical="top"/>
      <protection hidden="1"/>
    </xf>
    <xf numFmtId="0" fontId="2" fillId="0" borderId="0" xfId="1" applyNumberFormat="1" applyFont="1" applyFill="1" applyAlignment="1" applyProtection="1">
      <alignment horizontal="left" vertical="top" wrapText="1"/>
      <protection hidden="1"/>
    </xf>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 vertical="top"/>
      <protection hidden="1"/>
    </xf>
    <xf numFmtId="0" fontId="2" fillId="0" borderId="4" xfId="1" applyNumberFormat="1" applyFont="1" applyFill="1" applyBorder="1" applyAlignment="1" applyProtection="1">
      <alignment horizontal="center" vertical="top" wrapText="1"/>
      <protection hidden="1"/>
    </xf>
    <xf numFmtId="0" fontId="2" fillId="0" borderId="0" xfId="1" applyNumberFormat="1" applyFont="1" applyFill="1" applyAlignment="1" applyProtection="1">
      <alignment horizontal="center" vertical="top" wrapText="1"/>
      <protection hidden="1"/>
    </xf>
    <xf numFmtId="0" fontId="2" fillId="0" borderId="6" xfId="1" applyNumberFormat="1" applyFont="1" applyFill="1" applyBorder="1" applyAlignment="1" applyProtection="1">
      <alignment horizontal="center" vertical="top" wrapText="1"/>
      <protection hidden="1"/>
    </xf>
    <xf numFmtId="166" fontId="1" fillId="0" borderId="0" xfId="1" applyNumberFormat="1" applyFont="1" applyFill="1" applyAlignment="1" applyProtection="1">
      <protection hidden="1"/>
    </xf>
    <xf numFmtId="0" fontId="2" fillId="0" borderId="1" xfId="1" applyNumberFormat="1" applyFont="1" applyFill="1" applyBorder="1" applyAlignment="1" applyProtection="1">
      <alignment horizontal="left" vertical="top" wrapText="1"/>
      <protection hidden="1"/>
    </xf>
    <xf numFmtId="166" fontId="2" fillId="0" borderId="5" xfId="1" applyNumberFormat="1" applyFont="1" applyFill="1" applyBorder="1" applyAlignment="1" applyProtection="1">
      <alignment horizontal="right" vertical="top" wrapText="1"/>
      <protection hidden="1"/>
    </xf>
    <xf numFmtId="0" fontId="2" fillId="0" borderId="7"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left" vertical="top" wrapText="1"/>
      <protection hidden="1"/>
    </xf>
    <xf numFmtId="166" fontId="2" fillId="0" borderId="3" xfId="1" applyNumberFormat="1" applyFont="1" applyFill="1" applyBorder="1" applyAlignment="1" applyProtection="1">
      <alignment horizontal="right" vertical="top" wrapText="1"/>
      <protection hidden="1"/>
    </xf>
    <xf numFmtId="0" fontId="2" fillId="0" borderId="9" xfId="1" applyNumberFormat="1" applyFont="1" applyFill="1" applyBorder="1" applyAlignment="1" applyProtection="1">
      <alignment horizontal="left" vertical="top" wrapText="1"/>
      <protection hidden="1"/>
    </xf>
    <xf numFmtId="166" fontId="2" fillId="0" borderId="11" xfId="1" applyNumberFormat="1" applyFont="1" applyFill="1" applyBorder="1" applyAlignment="1" applyProtection="1">
      <alignment horizontal="right" vertical="top" wrapText="1"/>
      <protection hidden="1"/>
    </xf>
    <xf numFmtId="0" fontId="2" fillId="0" borderId="8" xfId="1" applyNumberFormat="1" applyFont="1" applyFill="1" applyBorder="1" applyAlignment="1" applyProtection="1">
      <alignment horizontal="center" vertical="top" wrapText="1"/>
      <protection hidden="1"/>
    </xf>
    <xf numFmtId="0" fontId="2" fillId="0" borderId="13" xfId="1" applyNumberFormat="1" applyFont="1" applyFill="1" applyBorder="1" applyAlignment="1" applyProtection="1">
      <alignment horizontal="left" vertical="top" wrapText="1"/>
      <protection hidden="1"/>
    </xf>
    <xf numFmtId="166" fontId="2" fillId="0" borderId="14" xfId="1" applyNumberFormat="1" applyFont="1" applyFill="1" applyBorder="1" applyAlignment="1" applyProtection="1">
      <alignment horizontal="right" vertical="top" wrapText="1"/>
      <protection hidden="1"/>
    </xf>
    <xf numFmtId="0" fontId="2" fillId="0" borderId="10" xfId="1" applyNumberFormat="1" applyFont="1" applyFill="1" applyBorder="1" applyAlignment="1" applyProtection="1">
      <alignment horizontal="center" vertical="top" wrapText="1"/>
      <protection hidden="1"/>
    </xf>
    <xf numFmtId="0" fontId="2" fillId="0" borderId="0" xfId="1" applyNumberFormat="1" applyFont="1" applyFill="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13"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2" xfId="1" applyNumberFormat="1" applyFont="1" applyFill="1" applyBorder="1" applyAlignment="1" applyProtection="1">
      <alignment horizontal="center" vertical="center" wrapText="1"/>
      <protection hidden="1"/>
    </xf>
    <xf numFmtId="0" fontId="2" fillId="0" borderId="3"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top" wrapText="1"/>
      <protection hidden="1"/>
    </xf>
    <xf numFmtId="0" fontId="2" fillId="0" borderId="9" xfId="1" applyNumberFormat="1" applyFont="1" applyFill="1" applyBorder="1" applyAlignment="1" applyProtection="1">
      <alignment horizontal="left" vertical="top" wrapText="1"/>
      <protection hidden="1"/>
    </xf>
    <xf numFmtId="0" fontId="2" fillId="0" borderId="6" xfId="1" applyNumberFormat="1" applyFont="1" applyFill="1" applyBorder="1" applyAlignment="1" applyProtection="1">
      <alignment horizontal="center" vertical="top" wrapText="1"/>
      <protection hidden="1"/>
    </xf>
    <xf numFmtId="0" fontId="5" fillId="0" borderId="0" xfId="1" applyNumberFormat="1" applyFont="1" applyFill="1" applyAlignment="1" applyProtection="1">
      <protection hidden="1"/>
    </xf>
    <xf numFmtId="0" fontId="5" fillId="0" borderId="0" xfId="1" applyNumberFormat="1" applyFont="1" applyFill="1" applyAlignment="1" applyProtection="1">
      <alignment horizontal="left" wrapText="1"/>
      <protection hidden="1"/>
    </xf>
    <xf numFmtId="0" fontId="7" fillId="0" borderId="0" xfId="1" applyNumberFormat="1" applyFont="1" applyFill="1" applyAlignment="1" applyProtection="1">
      <alignment horizontal="center" vertical="center"/>
      <protection hidden="1"/>
    </xf>
    <xf numFmtId="0" fontId="2" fillId="0" borderId="2" xfId="1" applyNumberFormat="1" applyFont="1" applyFill="1" applyBorder="1" applyAlignment="1" applyProtection="1">
      <alignment horizontal="left" vertical="top" wrapText="1"/>
      <protection hidden="1"/>
    </xf>
    <xf numFmtId="0" fontId="2" fillId="0" borderId="6"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vertical="top" wrapText="1"/>
      <protection hidden="1"/>
    </xf>
    <xf numFmtId="0" fontId="1" fillId="2" borderId="0" xfId="1" applyFill="1" applyProtection="1">
      <protection hidden="1"/>
    </xf>
    <xf numFmtId="0" fontId="2" fillId="2" borderId="13" xfId="1" applyNumberFormat="1" applyFont="1" applyFill="1" applyBorder="1" applyAlignment="1" applyProtection="1">
      <alignment horizontal="center" vertical="center" wrapText="1"/>
      <protection hidden="1"/>
    </xf>
    <xf numFmtId="0" fontId="1" fillId="2" borderId="0" xfId="1" applyFill="1"/>
    <xf numFmtId="166" fontId="8" fillId="2" borderId="11" xfId="1" applyNumberFormat="1" applyFont="1" applyFill="1" applyBorder="1" applyAlignment="1" applyProtection="1">
      <alignment horizontal="right" vertical="top" wrapText="1"/>
      <protection hidden="1"/>
    </xf>
    <xf numFmtId="166" fontId="8" fillId="2" borderId="5" xfId="1" applyNumberFormat="1" applyFont="1" applyFill="1" applyBorder="1" applyAlignment="1" applyProtection="1">
      <alignment horizontal="right" vertical="top" wrapText="1"/>
      <protection hidden="1"/>
    </xf>
    <xf numFmtId="166" fontId="8" fillId="2" borderId="14" xfId="1" applyNumberFormat="1" applyFont="1" applyFill="1" applyBorder="1" applyAlignment="1" applyProtection="1">
      <alignment horizontal="right" vertical="top" wrapText="1"/>
      <protection hidden="1"/>
    </xf>
    <xf numFmtId="166" fontId="8" fillId="2" borderId="3" xfId="1" applyNumberFormat="1" applyFont="1" applyFill="1" applyBorder="1" applyAlignment="1" applyProtection="1">
      <alignment horizontal="right" vertical="top" wrapText="1"/>
      <protection hidden="1"/>
    </xf>
    <xf numFmtId="166" fontId="4" fillId="2" borderId="5" xfId="1" applyNumberFormat="1" applyFont="1" applyFill="1" applyBorder="1" applyAlignment="1" applyProtection="1">
      <alignment horizontal="right" vertical="top" wrapText="1"/>
      <protection hidden="1"/>
    </xf>
    <xf numFmtId="166" fontId="2" fillId="0" borderId="1" xfId="1" applyNumberFormat="1" applyFont="1" applyFill="1" applyBorder="1" applyAlignment="1" applyProtection="1">
      <alignment horizontal="right" vertical="top" wrapText="1"/>
      <protection hidden="1"/>
    </xf>
    <xf numFmtId="0" fontId="2" fillId="0" borderId="1" xfId="1" applyNumberFormat="1" applyFont="1" applyFill="1" applyBorder="1" applyAlignment="1" applyProtection="1">
      <alignment horizontal="left" vertical="top" wrapText="1"/>
      <protection hidden="1"/>
    </xf>
    <xf numFmtId="0" fontId="4" fillId="0" borderId="1" xfId="1" applyNumberFormat="1" applyFont="1" applyFill="1" applyBorder="1" applyAlignment="1" applyProtection="1">
      <alignment horizontal="left" vertical="top" wrapText="1"/>
      <protection hidden="1"/>
    </xf>
    <xf numFmtId="0" fontId="2" fillId="0" borderId="1"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center" vertical="top"/>
      <protection hidden="1"/>
    </xf>
    <xf numFmtId="165" fontId="2" fillId="0" borderId="1"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center" vertical="center" wrapText="1"/>
      <protection hidden="1"/>
    </xf>
    <xf numFmtId="0" fontId="3" fillId="0" borderId="1" xfId="1" applyNumberFormat="1" applyFont="1" applyFill="1" applyBorder="1" applyAlignment="1" applyProtection="1">
      <alignment horizontal="left" vertical="top" wrapText="1"/>
      <protection hidden="1"/>
    </xf>
    <xf numFmtId="164" fontId="1" fillId="0" borderId="0" xfId="1" applyNumberFormat="1"/>
    <xf numFmtId="0" fontId="10" fillId="3" borderId="1" xfId="1" applyNumberFormat="1" applyFont="1" applyFill="1" applyBorder="1" applyAlignment="1" applyProtection="1">
      <alignment horizontal="center" vertical="center" wrapText="1"/>
      <protection hidden="1"/>
    </xf>
    <xf numFmtId="164" fontId="13" fillId="3" borderId="0" xfId="1" applyNumberFormat="1" applyFont="1" applyFill="1" applyProtection="1">
      <protection hidden="1"/>
    </xf>
    <xf numFmtId="0" fontId="13" fillId="3" borderId="0" xfId="1" applyFont="1" applyFill="1" applyProtection="1">
      <protection hidden="1"/>
    </xf>
    <xf numFmtId="4" fontId="13" fillId="0" borderId="0" xfId="1" applyNumberFormat="1" applyFont="1" applyFill="1" applyProtection="1">
      <protection hidden="1"/>
    </xf>
    <xf numFmtId="0" fontId="13" fillId="3" borderId="0" xfId="1" applyFont="1" applyFill="1"/>
    <xf numFmtId="0" fontId="6" fillId="0" borderId="0" xfId="1" applyFont="1" applyFill="1" applyProtection="1">
      <protection hidden="1"/>
    </xf>
    <xf numFmtId="0" fontId="11" fillId="0" borderId="0" xfId="1" applyNumberFormat="1" applyFont="1" applyFill="1" applyAlignment="1" applyProtection="1">
      <protection hidden="1"/>
    </xf>
    <xf numFmtId="164" fontId="12" fillId="0" borderId="1" xfId="1" applyNumberFormat="1" applyFont="1" applyFill="1" applyBorder="1" applyAlignment="1" applyProtection="1">
      <alignment horizontal="right" vertical="top"/>
      <protection hidden="1"/>
    </xf>
    <xf numFmtId="0" fontId="10" fillId="0" borderId="0" xfId="1" applyNumberFormat="1" applyFont="1" applyFill="1" applyAlignment="1" applyProtection="1">
      <alignment horizontal="center" vertical="top"/>
      <protection hidden="1"/>
    </xf>
    <xf numFmtId="0" fontId="13" fillId="0" borderId="0" xfId="1" applyFont="1" applyFill="1" applyProtection="1">
      <protection hidden="1"/>
    </xf>
    <xf numFmtId="164" fontId="9" fillId="0" borderId="2" xfId="1" applyNumberFormat="1" applyFont="1" applyFill="1" applyBorder="1" applyAlignment="1" applyProtection="1">
      <alignment horizontal="right" vertical="top"/>
      <protection hidden="1"/>
    </xf>
    <xf numFmtId="0" fontId="1" fillId="0" borderId="0" xfId="1" applyFill="1" applyProtection="1">
      <protection hidden="1"/>
    </xf>
    <xf numFmtId="164" fontId="1" fillId="0" borderId="0" xfId="1" applyNumberFormat="1" applyFill="1"/>
    <xf numFmtId="164" fontId="1" fillId="3" borderId="0" xfId="1" applyNumberFormat="1" applyFill="1"/>
    <xf numFmtId="0" fontId="2" fillId="0" borderId="1" xfId="1" applyNumberFormat="1" applyFont="1" applyFill="1" applyBorder="1" applyAlignment="1" applyProtection="1">
      <alignment horizontal="center" vertical="center" wrapText="1"/>
      <protection hidden="1"/>
    </xf>
    <xf numFmtId="0" fontId="10" fillId="0" borderId="1" xfId="1" applyNumberFormat="1" applyFont="1" applyFill="1" applyBorder="1" applyAlignment="1" applyProtection="1">
      <alignment horizontal="center" vertical="center" wrapText="1"/>
      <protection hidden="1"/>
    </xf>
    <xf numFmtId="166" fontId="2" fillId="0" borderId="1" xfId="1" applyNumberFormat="1" applyFont="1" applyFill="1" applyBorder="1" applyAlignment="1" applyProtection="1">
      <alignment horizontal="right" vertical="top" wrapText="1"/>
      <protection hidden="1"/>
    </xf>
    <xf numFmtId="166" fontId="10" fillId="3" borderId="1" xfId="1" applyNumberFormat="1" applyFont="1" applyFill="1" applyBorder="1" applyAlignment="1" applyProtection="1">
      <alignment horizontal="right" vertical="top" wrapText="1"/>
      <protection hidden="1"/>
    </xf>
    <xf numFmtId="166" fontId="10" fillId="0" borderId="1" xfId="1" applyNumberFormat="1" applyFont="1" applyFill="1" applyBorder="1" applyAlignment="1" applyProtection="1">
      <alignment horizontal="right" vertical="top" wrapText="1"/>
      <protection hidden="1"/>
    </xf>
    <xf numFmtId="0" fontId="2" fillId="3" borderId="1" xfId="1" applyNumberFormat="1" applyFont="1" applyFill="1" applyBorder="1" applyAlignment="1" applyProtection="1">
      <alignment horizontal="center" vertical="center" wrapText="1"/>
      <protection hidden="1"/>
    </xf>
    <xf numFmtId="166" fontId="2" fillId="3" borderId="1" xfId="1" applyNumberFormat="1" applyFont="1" applyFill="1" applyBorder="1" applyAlignment="1" applyProtection="1">
      <alignment horizontal="right" vertical="top" wrapText="1"/>
      <protection hidden="1"/>
    </xf>
    <xf numFmtId="164" fontId="3" fillId="0" borderId="1" xfId="1" applyNumberFormat="1" applyFont="1" applyFill="1" applyBorder="1" applyAlignment="1" applyProtection="1">
      <alignment horizontal="right" vertical="top"/>
      <protection hidden="1"/>
    </xf>
    <xf numFmtId="0" fontId="1" fillId="0" borderId="0" xfId="1" applyFont="1" applyFill="1" applyProtection="1">
      <protection hidden="1"/>
    </xf>
    <xf numFmtId="4" fontId="1" fillId="0" borderId="0" xfId="1" applyNumberFormat="1" applyFont="1" applyFill="1" applyProtection="1">
      <protection hidden="1"/>
    </xf>
    <xf numFmtId="164" fontId="1" fillId="3" borderId="0" xfId="1" applyNumberFormat="1" applyFont="1" applyFill="1" applyProtection="1">
      <protection hidden="1"/>
    </xf>
    <xf numFmtId="0" fontId="1" fillId="3" borderId="0" xfId="1" applyFont="1" applyFill="1" applyProtection="1">
      <protection hidden="1"/>
    </xf>
    <xf numFmtId="166" fontId="1" fillId="0" borderId="0" xfId="1" applyNumberFormat="1" applyFont="1" applyFill="1"/>
    <xf numFmtId="0" fontId="1" fillId="3" borderId="0" xfId="1" applyFont="1" applyFill="1"/>
    <xf numFmtId="0" fontId="1" fillId="0" borderId="0" xfId="1" applyFont="1" applyFill="1"/>
    <xf numFmtId="0" fontId="3" fillId="0" borderId="0" xfId="1" applyNumberFormat="1" applyFont="1" applyFill="1" applyAlignment="1" applyProtection="1">
      <alignment horizontal="center" vertical="top"/>
      <protection hidden="1"/>
    </xf>
    <xf numFmtId="0" fontId="14" fillId="0" borderId="0" xfId="1" applyFont="1" applyFill="1" applyProtection="1">
      <protection hidden="1"/>
    </xf>
    <xf numFmtId="0" fontId="5" fillId="0" borderId="0" xfId="1" applyNumberFormat="1" applyFont="1" applyFill="1" applyAlignment="1" applyProtection="1">
      <alignment horizontal="center" vertical="center"/>
      <protection hidden="1"/>
    </xf>
    <xf numFmtId="0" fontId="11" fillId="0" borderId="0" xfId="1" applyNumberFormat="1" applyFont="1" applyFill="1" applyAlignment="1" applyProtection="1">
      <alignment horizontal="center" vertical="center"/>
      <protection hidden="1"/>
    </xf>
    <xf numFmtId="0" fontId="3" fillId="0" borderId="1" xfId="1" applyNumberFormat="1" applyFont="1" applyFill="1" applyBorder="1" applyAlignment="1" applyProtection="1">
      <alignment horizontal="center" vertical="top"/>
      <protection hidden="1"/>
    </xf>
    <xf numFmtId="165" fontId="3" fillId="0" borderId="1" xfId="1" applyNumberFormat="1" applyFont="1" applyFill="1" applyBorder="1" applyAlignment="1" applyProtection="1">
      <alignment horizontal="center" vertical="top"/>
      <protection hidden="1"/>
    </xf>
    <xf numFmtId="0" fontId="3" fillId="0" borderId="1" xfId="1" applyNumberFormat="1" applyFont="1" applyFill="1" applyBorder="1" applyAlignment="1" applyProtection="1">
      <alignment horizontal="center" vertical="top" wrapText="1"/>
      <protection hidden="1"/>
    </xf>
    <xf numFmtId="164" fontId="3" fillId="0" borderId="2" xfId="1" applyNumberFormat="1" applyFont="1" applyFill="1" applyBorder="1" applyAlignment="1" applyProtection="1">
      <alignment horizontal="right" vertical="top"/>
      <protection hidden="1"/>
    </xf>
    <xf numFmtId="164" fontId="3" fillId="0" borderId="3" xfId="1" applyNumberFormat="1" applyFont="1" applyFill="1" applyBorder="1" applyAlignment="1" applyProtection="1">
      <alignment horizontal="right" vertical="top"/>
      <protection hidden="1"/>
    </xf>
    <xf numFmtId="0" fontId="3" fillId="0" borderId="2" xfId="1" applyNumberFormat="1" applyFont="1" applyFill="1" applyBorder="1" applyAlignment="1" applyProtection="1">
      <alignment horizontal="right" vertical="top"/>
      <protection hidden="1"/>
    </xf>
    <xf numFmtId="0" fontId="3" fillId="0" borderId="2" xfId="1" applyNumberFormat="1" applyFont="1" applyFill="1" applyBorder="1" applyAlignment="1" applyProtection="1">
      <alignment horizontal="center" vertical="top"/>
      <protection hidden="1"/>
    </xf>
    <xf numFmtId="164" fontId="14" fillId="0" borderId="0" xfId="1" applyNumberFormat="1" applyFont="1" applyFill="1"/>
    <xf numFmtId="164" fontId="14" fillId="0" borderId="0" xfId="1" applyNumberFormat="1" applyFont="1"/>
    <xf numFmtId="0" fontId="14" fillId="0" borderId="0" xfId="1" applyFont="1"/>
    <xf numFmtId="0" fontId="2" fillId="0" borderId="1" xfId="1" applyNumberFormat="1" applyFont="1" applyFill="1" applyBorder="1" applyAlignment="1" applyProtection="1">
      <alignment horizontal="center" vertical="center" wrapText="1"/>
      <protection hidden="1"/>
    </xf>
    <xf numFmtId="0" fontId="10" fillId="0" borderId="1"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3" xfId="1" applyNumberFormat="1" applyFont="1" applyFill="1" applyBorder="1" applyAlignment="1" applyProtection="1">
      <alignment horizontal="center" vertical="center" wrapText="1"/>
      <protection hidden="1"/>
    </xf>
    <xf numFmtId="0" fontId="2" fillId="0" borderId="5" xfId="1" applyNumberFormat="1" applyFont="1" applyFill="1" applyBorder="1" applyAlignment="1" applyProtection="1">
      <alignment horizontal="center" vertical="center" wrapText="1"/>
      <protection hidden="1"/>
    </xf>
    <xf numFmtId="0" fontId="7" fillId="0" borderId="0" xfId="1" applyNumberFormat="1" applyFont="1" applyFill="1" applyAlignment="1" applyProtection="1">
      <alignment horizontal="center" vertical="center" wrapText="1"/>
      <protection hidden="1"/>
    </xf>
    <xf numFmtId="0" fontId="5" fillId="0" borderId="0" xfId="1" applyNumberFormat="1" applyFont="1" applyFill="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2" fillId="0" borderId="11" xfId="1" applyNumberFormat="1" applyFont="1" applyFill="1" applyBorder="1" applyAlignment="1" applyProtection="1">
      <alignment horizontal="center" vertical="top" wrapText="1"/>
      <protection hidden="1"/>
    </xf>
    <xf numFmtId="0" fontId="2" fillId="0" borderId="12"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center" wrapText="1"/>
      <protection hidden="1"/>
    </xf>
    <xf numFmtId="0" fontId="2" fillId="2" borderId="2" xfId="1" applyNumberFormat="1" applyFont="1" applyFill="1" applyBorder="1" applyAlignment="1" applyProtection="1">
      <alignment horizontal="center" vertical="center" wrapText="1"/>
      <protection hidden="1"/>
    </xf>
    <xf numFmtId="0" fontId="2" fillId="2" borderId="1" xfId="1" applyNumberFormat="1" applyFont="1" applyFill="1" applyBorder="1" applyAlignment="1" applyProtection="1">
      <alignment horizontal="center" vertical="center" wrapText="1"/>
      <protection hidden="1"/>
    </xf>
    <xf numFmtId="0" fontId="2" fillId="2" borderId="3" xfId="1" applyNumberFormat="1" applyFont="1" applyFill="1" applyBorder="1" applyAlignment="1" applyProtection="1">
      <alignment horizontal="center" vertical="center" wrapText="1"/>
      <protection hidden="1"/>
    </xf>
    <xf numFmtId="0" fontId="2" fillId="2" borderId="5" xfId="1"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center" wrapText="1"/>
      <protection hidden="1"/>
    </xf>
    <xf numFmtId="0" fontId="2" fillId="0" borderId="5"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left" vertical="top" wrapText="1"/>
      <protection hidden="1"/>
    </xf>
    <xf numFmtId="0" fontId="4" fillId="0" borderId="1" xfId="1" applyNumberFormat="1" applyFont="1" applyFill="1" applyBorder="1" applyAlignment="1" applyProtection="1">
      <alignment horizontal="left" vertical="top" wrapText="1"/>
      <protection hidden="1"/>
    </xf>
    <xf numFmtId="165" fontId="2" fillId="0" borderId="1" xfId="1" applyNumberFormat="1" applyFont="1" applyFill="1" applyBorder="1" applyAlignment="1" applyProtection="1">
      <alignment horizontal="center" vertical="top" wrapText="1"/>
      <protection hidden="1"/>
    </xf>
    <xf numFmtId="0" fontId="1" fillId="0" borderId="1" xfId="1" applyBorder="1" applyAlignment="1">
      <alignment horizontal="center"/>
    </xf>
    <xf numFmtId="165" fontId="2" fillId="0" borderId="1" xfId="1" applyNumberFormat="1" applyFont="1" applyFill="1" applyBorder="1" applyAlignment="1" applyProtection="1">
      <alignment horizontal="left" vertical="top" wrapText="1"/>
      <protection hidden="1"/>
    </xf>
    <xf numFmtId="166" fontId="2" fillId="0" borderId="1" xfId="1" applyNumberFormat="1" applyFont="1" applyFill="1" applyBorder="1" applyAlignment="1" applyProtection="1">
      <alignment horizontal="right" vertical="top" wrapText="1"/>
      <protection hidden="1"/>
    </xf>
    <xf numFmtId="166" fontId="10" fillId="3" borderId="1" xfId="1" applyNumberFormat="1" applyFont="1" applyFill="1" applyBorder="1" applyAlignment="1" applyProtection="1">
      <alignment horizontal="center" vertical="top" wrapText="1"/>
      <protection hidden="1"/>
    </xf>
    <xf numFmtId="166" fontId="2" fillId="0" borderId="9" xfId="1" applyNumberFormat="1" applyFont="1" applyFill="1" applyBorder="1" applyAlignment="1" applyProtection="1">
      <alignment horizontal="center" vertical="top" wrapText="1"/>
      <protection hidden="1"/>
    </xf>
    <xf numFmtId="166" fontId="2" fillId="0" borderId="2" xfId="1" applyNumberFormat="1" applyFont="1" applyFill="1" applyBorder="1" applyAlignment="1" applyProtection="1">
      <alignment horizontal="center" vertical="top" wrapText="1"/>
      <protection hidden="1"/>
    </xf>
    <xf numFmtId="166" fontId="4" fillId="0" borderId="9" xfId="1" applyNumberFormat="1" applyFont="1" applyFill="1" applyBorder="1" applyAlignment="1" applyProtection="1">
      <alignment horizontal="center" vertical="top" wrapText="1"/>
      <protection hidden="1"/>
    </xf>
    <xf numFmtId="166" fontId="4" fillId="0" borderId="2" xfId="1" applyNumberFormat="1" applyFont="1" applyFill="1" applyBorder="1" applyAlignment="1" applyProtection="1">
      <alignment horizontal="center" vertical="top" wrapText="1"/>
      <protection hidden="1"/>
    </xf>
    <xf numFmtId="166" fontId="2" fillId="0" borderId="1" xfId="1" applyNumberFormat="1" applyFont="1" applyFill="1" applyBorder="1" applyAlignment="1" applyProtection="1">
      <alignment horizontal="center" vertical="top" wrapText="1"/>
      <protection hidden="1"/>
    </xf>
    <xf numFmtId="166" fontId="2" fillId="3" borderId="1" xfId="1" applyNumberFormat="1" applyFont="1" applyFill="1" applyBorder="1" applyAlignment="1" applyProtection="1">
      <alignment horizontal="center" vertical="top" wrapText="1"/>
      <protection hidden="1"/>
    </xf>
    <xf numFmtId="166" fontId="8" fillId="2" borderId="9" xfId="1" applyNumberFormat="1" applyFont="1" applyFill="1" applyBorder="1" applyAlignment="1" applyProtection="1">
      <alignment horizontal="right" vertical="top" wrapText="1"/>
      <protection hidden="1"/>
    </xf>
    <xf numFmtId="166" fontId="8" fillId="2" borderId="13" xfId="1" applyNumberFormat="1" applyFont="1" applyFill="1" applyBorder="1" applyAlignment="1" applyProtection="1">
      <alignment horizontal="right" vertical="top" wrapText="1"/>
      <protection hidden="1"/>
    </xf>
    <xf numFmtId="166" fontId="2" fillId="0" borderId="9" xfId="1" applyNumberFormat="1" applyFont="1" applyFill="1" applyBorder="1" applyAlignment="1" applyProtection="1">
      <alignment horizontal="right" vertical="top" wrapText="1"/>
      <protection hidden="1"/>
    </xf>
    <xf numFmtId="166" fontId="2" fillId="0" borderId="13" xfId="1" applyNumberFormat="1" applyFont="1" applyFill="1" applyBorder="1" applyAlignment="1" applyProtection="1">
      <alignment horizontal="right" vertical="top" wrapText="1"/>
      <protection hidden="1"/>
    </xf>
    <xf numFmtId="166" fontId="2" fillId="3" borderId="1" xfId="1" applyNumberFormat="1" applyFont="1" applyFill="1" applyBorder="1" applyAlignment="1" applyProtection="1">
      <alignment horizontal="right" vertical="top" wrapText="1"/>
      <protection hidden="1"/>
    </xf>
    <xf numFmtId="166" fontId="8" fillId="2" borderId="1" xfId="1" applyNumberFormat="1" applyFont="1" applyFill="1" applyBorder="1" applyAlignment="1" applyProtection="1">
      <alignment horizontal="right" vertical="top" wrapText="1"/>
      <protection hidden="1"/>
    </xf>
    <xf numFmtId="0" fontId="2" fillId="0" borderId="9"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center" vertical="top" wrapText="1"/>
      <protection hidden="1"/>
    </xf>
    <xf numFmtId="166" fontId="4" fillId="2" borderId="9" xfId="1" applyNumberFormat="1" applyFont="1" applyFill="1" applyBorder="1" applyAlignment="1" applyProtection="1">
      <alignment horizontal="center" vertical="top" wrapText="1"/>
      <protection hidden="1"/>
    </xf>
    <xf numFmtId="166" fontId="4" fillId="2" borderId="2" xfId="1" applyNumberFormat="1" applyFont="1" applyFill="1" applyBorder="1" applyAlignment="1" applyProtection="1">
      <alignment horizontal="center" vertical="top" wrapText="1"/>
      <protection hidden="1"/>
    </xf>
    <xf numFmtId="0" fontId="2" fillId="0" borderId="9" xfId="1" applyNumberFormat="1" applyFont="1" applyFill="1" applyBorder="1" applyAlignment="1" applyProtection="1">
      <alignment horizontal="left" vertical="top" wrapText="1"/>
      <protection hidden="1"/>
    </xf>
    <xf numFmtId="0" fontId="2" fillId="0" borderId="13" xfId="1" applyNumberFormat="1" applyFont="1" applyFill="1" applyBorder="1" applyAlignment="1" applyProtection="1">
      <alignment horizontal="left" vertical="top" wrapText="1"/>
      <protection hidden="1"/>
    </xf>
    <xf numFmtId="166" fontId="10" fillId="0" borderId="1" xfId="1" applyNumberFormat="1" applyFont="1" applyFill="1" applyBorder="1" applyAlignment="1" applyProtection="1">
      <alignment horizontal="right" vertical="top" wrapText="1"/>
      <protection hidden="1"/>
    </xf>
    <xf numFmtId="166" fontId="8" fillId="2" borderId="2" xfId="1" applyNumberFormat="1" applyFont="1" applyFill="1" applyBorder="1" applyAlignment="1" applyProtection="1">
      <alignment horizontal="right" vertical="top" wrapText="1"/>
      <protection hidden="1"/>
    </xf>
    <xf numFmtId="166" fontId="2" fillId="0" borderId="2" xfId="1" applyNumberFormat="1" applyFont="1" applyFill="1" applyBorder="1" applyAlignment="1" applyProtection="1">
      <alignment horizontal="right" vertical="top" wrapText="1"/>
      <protection hidden="1"/>
    </xf>
    <xf numFmtId="0" fontId="2" fillId="0" borderId="2" xfId="1" applyNumberFormat="1" applyFont="1" applyFill="1" applyBorder="1" applyAlignment="1" applyProtection="1">
      <alignment horizontal="left" vertical="top" wrapText="1"/>
      <protection hidden="1"/>
    </xf>
    <xf numFmtId="166" fontId="10" fillId="3" borderId="1" xfId="1" applyNumberFormat="1" applyFont="1" applyFill="1" applyBorder="1" applyAlignment="1" applyProtection="1">
      <alignment horizontal="right" vertical="top" wrapText="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90"/>
  <sheetViews>
    <sheetView showGridLines="0" tabSelected="1" topLeftCell="H66" zoomScale="80" zoomScaleNormal="80" workbookViewId="0">
      <selection activeCell="BS66" sqref="BS66"/>
    </sheetView>
  </sheetViews>
  <sheetFormatPr defaultColWidth="9.140625" defaultRowHeight="12.75" outlineLevelRow="1" outlineLevelCol="1" x14ac:dyDescent="0.2"/>
  <cols>
    <col min="1" max="1" width="17.28515625" style="1" hidden="1" customWidth="1" outlineLevel="1"/>
    <col min="2" max="2" width="45" style="1" customWidth="1" collapsed="1"/>
    <col min="3" max="3" width="7.42578125" style="1" customWidth="1"/>
    <col min="4" max="5" width="9.140625" style="1" hidden="1" customWidth="1"/>
    <col min="6" max="6" width="29.28515625" style="1" customWidth="1" outlineLevel="1"/>
    <col min="7" max="7" width="10" style="1" customWidth="1" outlineLevel="1"/>
    <col min="8" max="8" width="12.42578125" style="1" customWidth="1" outlineLevel="1"/>
    <col min="9" max="9" width="26" style="1" customWidth="1" outlineLevel="1"/>
    <col min="10" max="11" width="10" style="1" customWidth="1" outlineLevel="1"/>
    <col min="12" max="12" width="5.85546875" style="1" customWidth="1" outlineLevel="1"/>
    <col min="13" max="13" width="30.85546875" style="1" customWidth="1" outlineLevel="1"/>
    <col min="14" max="14" width="10.85546875" style="1" customWidth="1" outlineLevel="1"/>
    <col min="15" max="15" width="11.85546875" style="1" customWidth="1" outlineLevel="1"/>
    <col min="16" max="16" width="29.28515625" style="1" customWidth="1" outlineLevel="1"/>
    <col min="17" max="17" width="10.140625" style="1" customWidth="1" outlineLevel="1"/>
    <col min="18" max="18" width="14" style="1" customWidth="1" outlineLevel="1"/>
    <col min="19" max="19" width="10.85546875" style="1" customWidth="1" outlineLevel="1"/>
    <col min="20" max="20" width="9.42578125" style="1" customWidth="1" outlineLevel="1"/>
    <col min="21" max="22" width="9.140625" style="1" hidden="1" customWidth="1"/>
    <col min="23" max="24" width="14" style="1" customWidth="1"/>
    <col min="25" max="25" width="14" style="89" customWidth="1"/>
    <col min="26" max="27" width="14" style="88" customWidth="1"/>
    <col min="28" max="28" width="14" style="65" customWidth="1"/>
    <col min="29" max="30" width="14" style="1" hidden="1" customWidth="1"/>
    <col min="31" max="31" width="14" style="46" hidden="1" customWidth="1"/>
    <col min="32" max="35" width="14" style="1" hidden="1" customWidth="1"/>
    <col min="36" max="36" width="14" style="46" hidden="1" customWidth="1"/>
    <col min="37" max="38" width="14" style="1" hidden="1" customWidth="1"/>
    <col min="39" max="39" width="14" style="46" hidden="1" customWidth="1"/>
    <col min="40" max="41" width="14" style="1" hidden="1" customWidth="1"/>
    <col min="42" max="62" width="0" style="1" hidden="1" customWidth="1"/>
    <col min="63" max="65" width="12.7109375" style="60" hidden="1" customWidth="1" outlineLevel="1"/>
    <col min="66" max="66" width="9.140625" style="1" hidden="1" customWidth="1" outlineLevel="1"/>
    <col min="67" max="67" width="9.140625" style="1" customWidth="1" collapsed="1"/>
    <col min="68" max="238" width="9.140625" style="1" customWidth="1"/>
    <col min="239" max="16384" width="9.140625" style="1"/>
  </cols>
  <sheetData>
    <row r="1" spans="1:65" ht="12.75" customHeight="1" x14ac:dyDescent="0.3">
      <c r="A1" s="38"/>
      <c r="B1" s="38"/>
      <c r="C1" s="38"/>
      <c r="D1" s="38"/>
      <c r="E1" s="38"/>
      <c r="F1" s="38"/>
      <c r="G1" s="38"/>
      <c r="H1" s="38"/>
      <c r="I1" s="66"/>
      <c r="J1" s="66"/>
      <c r="K1" s="66"/>
      <c r="L1" s="66"/>
      <c r="M1" s="66"/>
      <c r="N1" s="66"/>
      <c r="O1" s="66"/>
      <c r="P1" s="38"/>
      <c r="Q1" s="38"/>
      <c r="R1" s="38"/>
      <c r="S1" s="66"/>
      <c r="T1" s="66"/>
      <c r="U1" s="38"/>
      <c r="V1" s="38"/>
      <c r="W1" s="38"/>
      <c r="X1" s="38"/>
      <c r="Y1" s="38"/>
      <c r="Z1" s="38"/>
      <c r="AA1" s="38"/>
      <c r="AB1" s="67"/>
      <c r="AC1" s="66"/>
      <c r="AD1" s="66"/>
      <c r="AE1" s="66"/>
      <c r="AF1" s="66"/>
      <c r="AG1" s="66"/>
      <c r="AH1" s="66"/>
      <c r="AI1" s="66"/>
      <c r="AJ1" s="66"/>
      <c r="AK1" s="39"/>
      <c r="AL1" s="39"/>
      <c r="AM1" s="39"/>
      <c r="AN1" s="39"/>
      <c r="AO1" s="2"/>
      <c r="AP1" s="2"/>
      <c r="AQ1" s="2"/>
      <c r="AR1" s="2"/>
      <c r="AS1" s="2"/>
      <c r="AT1" s="2"/>
      <c r="AU1" s="2"/>
      <c r="AV1" s="2"/>
      <c r="AW1" s="2"/>
      <c r="AX1" s="2"/>
      <c r="AY1" s="2"/>
      <c r="AZ1" s="2"/>
      <c r="BA1" s="2"/>
      <c r="BB1" s="2"/>
      <c r="BC1" s="2"/>
      <c r="BD1" s="2"/>
      <c r="BE1" s="2"/>
      <c r="BF1" s="2"/>
      <c r="BG1" s="2"/>
      <c r="BH1" s="2"/>
      <c r="BI1" s="2"/>
      <c r="BJ1" s="2"/>
    </row>
    <row r="2" spans="1:65" ht="45" customHeight="1" x14ac:dyDescent="0.2">
      <c r="A2" s="109" t="s">
        <v>453</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2"/>
      <c r="AP2" s="2"/>
      <c r="AQ2" s="2"/>
      <c r="AR2" s="2"/>
      <c r="AS2" s="2"/>
      <c r="AT2" s="2"/>
      <c r="AU2" s="2"/>
      <c r="AV2" s="2"/>
      <c r="AW2" s="2"/>
      <c r="AX2" s="2"/>
      <c r="AY2" s="2"/>
      <c r="AZ2" s="2"/>
      <c r="BA2" s="2"/>
      <c r="BB2" s="2"/>
      <c r="BC2" s="2"/>
      <c r="BD2" s="2"/>
      <c r="BE2" s="2"/>
      <c r="BF2" s="2"/>
      <c r="BG2" s="2"/>
      <c r="BH2" s="2"/>
      <c r="BI2" s="2"/>
      <c r="BJ2" s="2"/>
    </row>
    <row r="3" spans="1:65" ht="12.75" customHeight="1" x14ac:dyDescent="0.25">
      <c r="A3" s="40"/>
      <c r="B3" s="40"/>
      <c r="C3" s="40"/>
      <c r="D3" s="40"/>
      <c r="E3" s="40"/>
      <c r="F3" s="40"/>
      <c r="G3" s="40"/>
      <c r="H3" s="40"/>
      <c r="I3" s="66"/>
      <c r="J3" s="66"/>
      <c r="K3" s="66"/>
      <c r="L3" s="66"/>
      <c r="M3" s="66"/>
      <c r="N3" s="66"/>
      <c r="O3" s="66"/>
      <c r="P3" s="40"/>
      <c r="Q3" s="40"/>
      <c r="R3" s="40"/>
      <c r="S3" s="66"/>
      <c r="T3" s="66"/>
      <c r="U3" s="40"/>
      <c r="V3" s="40"/>
      <c r="W3" s="40"/>
      <c r="X3" s="40"/>
      <c r="Y3" s="92"/>
      <c r="Z3" s="92"/>
      <c r="AA3" s="92"/>
      <c r="AB3" s="93"/>
      <c r="AC3" s="66"/>
      <c r="AD3" s="66"/>
      <c r="AE3" s="66"/>
      <c r="AF3" s="66"/>
      <c r="AG3" s="66"/>
      <c r="AH3" s="66"/>
      <c r="AI3" s="66"/>
      <c r="AJ3" s="66"/>
      <c r="AK3" s="66"/>
      <c r="AL3" s="66"/>
      <c r="AM3" s="66"/>
      <c r="AN3" s="66"/>
      <c r="AO3" s="2"/>
      <c r="AP3" s="2"/>
      <c r="AQ3" s="2"/>
      <c r="AR3" s="2"/>
      <c r="AS3" s="2"/>
      <c r="AT3" s="2"/>
      <c r="AU3" s="2"/>
      <c r="AV3" s="2"/>
      <c r="AW3" s="2"/>
      <c r="AX3" s="2"/>
      <c r="AY3" s="2"/>
      <c r="AZ3" s="2"/>
      <c r="BA3" s="2"/>
      <c r="BB3" s="2"/>
      <c r="BC3" s="2"/>
      <c r="BD3" s="2"/>
      <c r="BE3" s="2"/>
      <c r="BF3" s="2"/>
      <c r="BG3" s="2"/>
      <c r="BH3" s="2"/>
      <c r="BI3" s="2"/>
      <c r="BJ3" s="2"/>
    </row>
    <row r="4" spans="1:65" ht="18.75"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2"/>
      <c r="AP4" s="2"/>
      <c r="AQ4" s="2"/>
      <c r="AR4" s="2"/>
      <c r="AS4" s="2"/>
      <c r="AT4" s="2"/>
      <c r="AU4" s="2"/>
      <c r="AV4" s="2"/>
      <c r="AW4" s="2"/>
      <c r="AX4" s="2"/>
      <c r="AY4" s="2"/>
      <c r="AZ4" s="2"/>
      <c r="BA4" s="2"/>
      <c r="BB4" s="2"/>
      <c r="BC4" s="2"/>
      <c r="BD4" s="2"/>
      <c r="BE4" s="2"/>
      <c r="BF4" s="2"/>
      <c r="BG4" s="2"/>
      <c r="BH4" s="2"/>
      <c r="BI4" s="2"/>
      <c r="BJ4" s="2"/>
    </row>
    <row r="5" spans="1:65" ht="45.75" customHeight="1" x14ac:dyDescent="0.2">
      <c r="A5" s="58" t="s">
        <v>247</v>
      </c>
      <c r="B5" s="104" t="s">
        <v>246</v>
      </c>
      <c r="C5" s="104" t="s">
        <v>245</v>
      </c>
      <c r="D5" s="104" t="s">
        <v>244</v>
      </c>
      <c r="E5" s="104"/>
      <c r="F5" s="104" t="s">
        <v>243</v>
      </c>
      <c r="G5" s="104"/>
      <c r="H5" s="104"/>
      <c r="I5" s="104"/>
      <c r="J5" s="104"/>
      <c r="K5" s="104"/>
      <c r="L5" s="104"/>
      <c r="M5" s="104"/>
      <c r="N5" s="104"/>
      <c r="O5" s="104"/>
      <c r="P5" s="104"/>
      <c r="Q5" s="104"/>
      <c r="R5" s="104"/>
      <c r="S5" s="104" t="s">
        <v>242</v>
      </c>
      <c r="T5" s="104" t="s">
        <v>241</v>
      </c>
      <c r="U5" s="104" t="s">
        <v>241</v>
      </c>
      <c r="V5" s="104"/>
      <c r="W5" s="104" t="s">
        <v>240</v>
      </c>
      <c r="X5" s="104"/>
      <c r="Y5" s="104"/>
      <c r="Z5" s="104"/>
      <c r="AA5" s="104"/>
      <c r="AB5" s="104"/>
      <c r="AC5" s="104" t="s">
        <v>239</v>
      </c>
      <c r="AD5" s="104"/>
      <c r="AE5" s="104"/>
      <c r="AF5" s="104"/>
      <c r="AG5" s="104"/>
      <c r="AH5" s="104"/>
      <c r="AI5" s="112" t="s">
        <v>238</v>
      </c>
      <c r="AJ5" s="104"/>
      <c r="AK5" s="104"/>
      <c r="AL5" s="104" t="s">
        <v>237</v>
      </c>
      <c r="AM5" s="104"/>
      <c r="AN5" s="108"/>
      <c r="AO5" s="104" t="s">
        <v>236</v>
      </c>
      <c r="AP5" s="2"/>
      <c r="AQ5" s="2"/>
      <c r="AR5" s="2"/>
      <c r="AS5" s="2"/>
      <c r="AT5" s="2"/>
      <c r="AU5" s="2"/>
      <c r="AV5" s="2"/>
      <c r="AW5" s="2"/>
      <c r="AX5" s="2"/>
      <c r="AY5" s="2"/>
      <c r="AZ5" s="2"/>
      <c r="BA5" s="2"/>
      <c r="BB5" s="2"/>
      <c r="BC5" s="2"/>
      <c r="BD5" s="2"/>
      <c r="BE5" s="2"/>
      <c r="BF5" s="2"/>
      <c r="BG5" s="2"/>
      <c r="BH5" s="27" t="s">
        <v>235</v>
      </c>
      <c r="BI5" s="29"/>
      <c r="BJ5" s="23"/>
    </row>
    <row r="6" spans="1:65" ht="12.75" customHeight="1" x14ac:dyDescent="0.2">
      <c r="A6" s="58"/>
      <c r="B6" s="104"/>
      <c r="C6" s="104"/>
      <c r="D6" s="104"/>
      <c r="E6" s="104"/>
      <c r="F6" s="104" t="s">
        <v>234</v>
      </c>
      <c r="G6" s="104"/>
      <c r="H6" s="104"/>
      <c r="I6" s="104"/>
      <c r="J6" s="104"/>
      <c r="K6" s="104"/>
      <c r="L6" s="104"/>
      <c r="M6" s="104" t="s">
        <v>233</v>
      </c>
      <c r="N6" s="104"/>
      <c r="O6" s="104"/>
      <c r="P6" s="104" t="s">
        <v>232</v>
      </c>
      <c r="Q6" s="104"/>
      <c r="R6" s="104"/>
      <c r="S6" s="104"/>
      <c r="T6" s="104"/>
      <c r="U6" s="104"/>
      <c r="V6" s="104"/>
      <c r="W6" s="104" t="s">
        <v>417</v>
      </c>
      <c r="X6" s="104"/>
      <c r="Y6" s="104" t="s">
        <v>418</v>
      </c>
      <c r="Z6" s="104" t="s">
        <v>419</v>
      </c>
      <c r="AA6" s="105" t="s">
        <v>231</v>
      </c>
      <c r="AB6" s="105"/>
      <c r="AC6" s="106" t="s">
        <v>422</v>
      </c>
      <c r="AD6" s="107"/>
      <c r="AE6" s="118" t="s">
        <v>418</v>
      </c>
      <c r="AF6" s="107" t="s">
        <v>419</v>
      </c>
      <c r="AG6" s="106" t="s">
        <v>231</v>
      </c>
      <c r="AH6" s="106"/>
      <c r="AI6" s="107" t="s">
        <v>417</v>
      </c>
      <c r="AJ6" s="116" t="s">
        <v>418</v>
      </c>
      <c r="AK6" s="120" t="s">
        <v>419</v>
      </c>
      <c r="AL6" s="107" t="s">
        <v>417</v>
      </c>
      <c r="AM6" s="116" t="s">
        <v>423</v>
      </c>
      <c r="AN6" s="114" t="s">
        <v>419</v>
      </c>
      <c r="AO6" s="104"/>
      <c r="AP6" s="2"/>
      <c r="AQ6" s="2"/>
      <c r="AR6" s="2"/>
      <c r="AS6" s="2"/>
      <c r="AT6" s="2"/>
      <c r="AU6" s="2"/>
      <c r="AV6" s="2"/>
      <c r="AW6" s="2"/>
      <c r="AX6" s="2"/>
      <c r="AY6" s="2"/>
      <c r="AZ6" s="2"/>
      <c r="BA6" s="2"/>
      <c r="BB6" s="2"/>
      <c r="BC6" s="2"/>
      <c r="BD6" s="2"/>
      <c r="BE6" s="2"/>
      <c r="BF6" s="2"/>
      <c r="BG6" s="2"/>
      <c r="BH6" s="34"/>
      <c r="BI6" s="29"/>
      <c r="BJ6" s="23"/>
    </row>
    <row r="7" spans="1:65" ht="23.25" customHeight="1" x14ac:dyDescent="0.2">
      <c r="A7" s="58"/>
      <c r="B7" s="104"/>
      <c r="C7" s="104"/>
      <c r="D7" s="104"/>
      <c r="E7" s="104"/>
      <c r="F7" s="104" t="s">
        <v>230</v>
      </c>
      <c r="G7" s="104"/>
      <c r="H7" s="104"/>
      <c r="I7" s="104" t="s">
        <v>229</v>
      </c>
      <c r="J7" s="104"/>
      <c r="K7" s="104"/>
      <c r="L7" s="104"/>
      <c r="M7" s="104" t="s">
        <v>228</v>
      </c>
      <c r="N7" s="104"/>
      <c r="O7" s="104"/>
      <c r="P7" s="104"/>
      <c r="Q7" s="104"/>
      <c r="R7" s="104"/>
      <c r="S7" s="104"/>
      <c r="T7" s="104"/>
      <c r="U7" s="104"/>
      <c r="V7" s="104"/>
      <c r="W7" s="104"/>
      <c r="X7" s="104"/>
      <c r="Y7" s="104"/>
      <c r="Z7" s="104"/>
      <c r="AA7" s="105"/>
      <c r="AB7" s="105"/>
      <c r="AC7" s="104"/>
      <c r="AD7" s="108"/>
      <c r="AE7" s="119"/>
      <c r="AF7" s="108"/>
      <c r="AG7" s="104"/>
      <c r="AH7" s="111"/>
      <c r="AI7" s="108"/>
      <c r="AJ7" s="117"/>
      <c r="AK7" s="112"/>
      <c r="AL7" s="108"/>
      <c r="AM7" s="117"/>
      <c r="AN7" s="115"/>
      <c r="AO7" s="104"/>
      <c r="AP7" s="2"/>
      <c r="AQ7" s="2"/>
      <c r="AR7" s="2"/>
      <c r="AS7" s="2"/>
      <c r="AT7" s="2"/>
      <c r="AU7" s="2"/>
      <c r="AV7" s="2"/>
      <c r="AW7" s="2"/>
      <c r="AX7" s="2"/>
      <c r="AY7" s="2"/>
      <c r="AZ7" s="2"/>
      <c r="BA7" s="2"/>
      <c r="BB7" s="2"/>
      <c r="BC7" s="2"/>
      <c r="BD7" s="2"/>
      <c r="BE7" s="2"/>
      <c r="BF7" s="2"/>
      <c r="BG7" s="2"/>
      <c r="BH7" s="34"/>
      <c r="BI7" s="29"/>
      <c r="BJ7" s="23"/>
    </row>
    <row r="8" spans="1:65" ht="78.75" customHeight="1" x14ac:dyDescent="0.2">
      <c r="A8" s="58"/>
      <c r="B8" s="104"/>
      <c r="C8" s="104"/>
      <c r="D8" s="104"/>
      <c r="E8" s="104"/>
      <c r="F8" s="58" t="s">
        <v>226</v>
      </c>
      <c r="G8" s="58" t="s">
        <v>225</v>
      </c>
      <c r="H8" s="58" t="s">
        <v>224</v>
      </c>
      <c r="I8" s="58" t="s">
        <v>226</v>
      </c>
      <c r="J8" s="58" t="s">
        <v>225</v>
      </c>
      <c r="K8" s="58" t="s">
        <v>224</v>
      </c>
      <c r="L8" s="58" t="s">
        <v>227</v>
      </c>
      <c r="M8" s="58" t="s">
        <v>226</v>
      </c>
      <c r="N8" s="58" t="s">
        <v>225</v>
      </c>
      <c r="O8" s="58" t="s">
        <v>224</v>
      </c>
      <c r="P8" s="58" t="s">
        <v>226</v>
      </c>
      <c r="Q8" s="58" t="s">
        <v>225</v>
      </c>
      <c r="R8" s="58" t="s">
        <v>224</v>
      </c>
      <c r="S8" s="104"/>
      <c r="T8" s="58" t="s">
        <v>223</v>
      </c>
      <c r="U8" s="58" t="s">
        <v>222</v>
      </c>
      <c r="V8" s="58" t="s">
        <v>221</v>
      </c>
      <c r="W8" s="58" t="s">
        <v>220</v>
      </c>
      <c r="X8" s="58" t="s">
        <v>219</v>
      </c>
      <c r="Y8" s="104"/>
      <c r="Z8" s="104"/>
      <c r="AA8" s="75" t="s">
        <v>420</v>
      </c>
      <c r="AB8" s="76" t="s">
        <v>421</v>
      </c>
      <c r="AC8" s="28" t="s">
        <v>220</v>
      </c>
      <c r="AD8" s="33" t="s">
        <v>219</v>
      </c>
      <c r="AE8" s="119"/>
      <c r="AF8" s="104"/>
      <c r="AG8" s="32" t="s">
        <v>420</v>
      </c>
      <c r="AH8" s="31" t="s">
        <v>421</v>
      </c>
      <c r="AI8" s="108"/>
      <c r="AJ8" s="117"/>
      <c r="AK8" s="112"/>
      <c r="AL8" s="108"/>
      <c r="AM8" s="117"/>
      <c r="AN8" s="115"/>
      <c r="AO8" s="111"/>
      <c r="AP8" s="2"/>
      <c r="AQ8" s="2"/>
      <c r="AR8" s="2"/>
      <c r="AS8" s="2"/>
      <c r="AT8" s="2"/>
      <c r="AU8" s="2"/>
      <c r="AV8" s="2"/>
      <c r="AW8" s="2"/>
      <c r="AX8" s="2"/>
      <c r="AY8" s="2"/>
      <c r="AZ8" s="2"/>
      <c r="BA8" s="2"/>
      <c r="BB8" s="2"/>
      <c r="BC8" s="2"/>
      <c r="BD8" s="2"/>
      <c r="BE8" s="2"/>
      <c r="BF8" s="2"/>
      <c r="BG8" s="2"/>
      <c r="BH8" s="30"/>
      <c r="BI8" s="29"/>
      <c r="BJ8" s="23"/>
    </row>
    <row r="9" spans="1:65" ht="12.75" customHeight="1" x14ac:dyDescent="0.2">
      <c r="A9" s="58"/>
      <c r="B9" s="58">
        <v>1</v>
      </c>
      <c r="C9" s="58">
        <v>2</v>
      </c>
      <c r="D9" s="58">
        <v>3</v>
      </c>
      <c r="E9" s="58">
        <v>4</v>
      </c>
      <c r="F9" s="58">
        <v>3</v>
      </c>
      <c r="G9" s="58">
        <v>4</v>
      </c>
      <c r="H9" s="58">
        <v>5</v>
      </c>
      <c r="I9" s="58">
        <v>6</v>
      </c>
      <c r="J9" s="58">
        <v>7</v>
      </c>
      <c r="K9" s="58">
        <v>8</v>
      </c>
      <c r="L9" s="58">
        <v>9</v>
      </c>
      <c r="M9" s="58">
        <v>10</v>
      </c>
      <c r="N9" s="58">
        <v>11</v>
      </c>
      <c r="O9" s="58">
        <v>12</v>
      </c>
      <c r="P9" s="58">
        <v>13</v>
      </c>
      <c r="Q9" s="58">
        <v>14</v>
      </c>
      <c r="R9" s="58">
        <v>15</v>
      </c>
      <c r="S9" s="58">
        <v>16</v>
      </c>
      <c r="T9" s="58">
        <v>17</v>
      </c>
      <c r="U9" s="58">
        <v>36</v>
      </c>
      <c r="V9" s="58">
        <v>37</v>
      </c>
      <c r="W9" s="58">
        <v>18</v>
      </c>
      <c r="X9" s="58">
        <v>19</v>
      </c>
      <c r="Y9" s="75">
        <v>20</v>
      </c>
      <c r="Z9" s="80">
        <v>21</v>
      </c>
      <c r="AA9" s="80">
        <v>22</v>
      </c>
      <c r="AB9" s="61">
        <v>23</v>
      </c>
      <c r="AC9" s="24">
        <v>24</v>
      </c>
      <c r="AD9" s="24">
        <v>25</v>
      </c>
      <c r="AE9" s="45">
        <v>26</v>
      </c>
      <c r="AF9" s="25">
        <v>27</v>
      </c>
      <c r="AG9" s="24">
        <v>28</v>
      </c>
      <c r="AH9" s="25">
        <v>29</v>
      </c>
      <c r="AI9" s="25">
        <v>30</v>
      </c>
      <c r="AJ9" s="45">
        <v>31</v>
      </c>
      <c r="AK9" s="25">
        <v>32</v>
      </c>
      <c r="AL9" s="25">
        <v>33</v>
      </c>
      <c r="AM9" s="45">
        <v>34</v>
      </c>
      <c r="AN9" s="26">
        <v>35</v>
      </c>
      <c r="AO9" s="24">
        <v>36</v>
      </c>
      <c r="AP9" s="2"/>
      <c r="AQ9" s="2"/>
      <c r="AR9" s="2"/>
      <c r="AS9" s="2"/>
      <c r="AT9" s="2"/>
      <c r="AU9" s="2"/>
      <c r="AV9" s="2"/>
      <c r="AW9" s="2"/>
      <c r="AX9" s="2"/>
      <c r="AY9" s="2"/>
      <c r="AZ9" s="2"/>
      <c r="BA9" s="2"/>
      <c r="BB9" s="2"/>
      <c r="BC9" s="2"/>
      <c r="BD9" s="2"/>
      <c r="BE9" s="2"/>
      <c r="BF9" s="2"/>
      <c r="BG9" s="2"/>
      <c r="BH9" s="25">
        <v>20</v>
      </c>
      <c r="BI9" s="24"/>
      <c r="BJ9" s="23"/>
    </row>
    <row r="10" spans="1:65" ht="60" customHeight="1" x14ac:dyDescent="0.2">
      <c r="A10" s="56">
        <v>400000000</v>
      </c>
      <c r="B10" s="53" t="s">
        <v>218</v>
      </c>
      <c r="C10" s="55" t="s">
        <v>217</v>
      </c>
      <c r="D10" s="55" t="s">
        <v>8</v>
      </c>
      <c r="E10" s="55"/>
      <c r="F10" s="55" t="s">
        <v>1</v>
      </c>
      <c r="G10" s="55" t="s">
        <v>1</v>
      </c>
      <c r="H10" s="55" t="s">
        <v>1</v>
      </c>
      <c r="I10" s="55" t="s">
        <v>1</v>
      </c>
      <c r="J10" s="55" t="s">
        <v>1</v>
      </c>
      <c r="K10" s="55" t="s">
        <v>1</v>
      </c>
      <c r="L10" s="57" t="s">
        <v>1</v>
      </c>
      <c r="M10" s="55" t="s">
        <v>1</v>
      </c>
      <c r="N10" s="55" t="s">
        <v>1</v>
      </c>
      <c r="O10" s="55" t="s">
        <v>1</v>
      </c>
      <c r="P10" s="55" t="s">
        <v>1</v>
      </c>
      <c r="Q10" s="55" t="s">
        <v>1</v>
      </c>
      <c r="R10" s="55" t="s">
        <v>1</v>
      </c>
      <c r="S10" s="55" t="s">
        <v>1</v>
      </c>
      <c r="T10" s="55" t="s">
        <v>1</v>
      </c>
      <c r="U10" s="55" t="s">
        <v>1</v>
      </c>
      <c r="V10" s="55" t="s">
        <v>1</v>
      </c>
      <c r="W10" s="52">
        <v>4272285.5999999996</v>
      </c>
      <c r="X10" s="52">
        <v>4098025.3</v>
      </c>
      <c r="Y10" s="77">
        <f>SUM(Y11+Y39+Y48+Y53)</f>
        <v>4674655.3</v>
      </c>
      <c r="Z10" s="77">
        <f t="shared" ref="Z10:AB10" si="0">SUM(Z11+Z39+Z48+Z53)</f>
        <v>3816675.2</v>
      </c>
      <c r="AA10" s="77">
        <f t="shared" si="0"/>
        <v>3579391.1000000006</v>
      </c>
      <c r="AB10" s="79">
        <f t="shared" si="0"/>
        <v>3600841.0999999996</v>
      </c>
      <c r="AC10" s="18">
        <v>3654496.1</v>
      </c>
      <c r="AD10" s="18">
        <v>3522303.6</v>
      </c>
      <c r="AE10" s="47">
        <v>3557205.4</v>
      </c>
      <c r="AF10" s="18">
        <v>3492552</v>
      </c>
      <c r="AG10" s="18">
        <v>3451101.4</v>
      </c>
      <c r="AH10" s="18">
        <v>3477801.4</v>
      </c>
      <c r="AI10" s="18">
        <v>4272285.5999999996</v>
      </c>
      <c r="AJ10" s="47">
        <v>4330271.4000000004</v>
      </c>
      <c r="AK10" s="18">
        <v>3819675.2</v>
      </c>
      <c r="AL10" s="18">
        <v>3654496.1</v>
      </c>
      <c r="AM10" s="47">
        <v>3794350.1</v>
      </c>
      <c r="AN10" s="18">
        <v>3490878.8</v>
      </c>
      <c r="AO10" s="17"/>
      <c r="AP10" s="11">
        <v>4272285.6000000015</v>
      </c>
      <c r="AQ10" s="11">
        <v>4098025.3000000003</v>
      </c>
      <c r="AR10" s="11">
        <v>3880787.2999999993</v>
      </c>
      <c r="AS10" s="11">
        <v>3816675.1999999997</v>
      </c>
      <c r="AT10" s="11">
        <v>3579391.1</v>
      </c>
      <c r="AU10" s="11">
        <v>3537108.9</v>
      </c>
      <c r="AV10" s="11">
        <v>3654496.1000000006</v>
      </c>
      <c r="AW10" s="11">
        <v>3522303.6</v>
      </c>
      <c r="AX10" s="11">
        <v>3557205.4</v>
      </c>
      <c r="AY10" s="11">
        <v>3492552</v>
      </c>
      <c r="AZ10" s="11">
        <v>3451101.4000000004</v>
      </c>
      <c r="BA10" s="11">
        <v>3477801.4000000004</v>
      </c>
      <c r="BB10" s="11">
        <v>4272285.6000000015</v>
      </c>
      <c r="BC10" s="11">
        <v>4330271.3999999994</v>
      </c>
      <c r="BD10" s="11">
        <v>3819675.1999999997</v>
      </c>
      <c r="BE10" s="11">
        <v>3654496.1000000006</v>
      </c>
      <c r="BF10" s="11">
        <v>3794350.0999999996</v>
      </c>
      <c r="BG10" s="11">
        <v>3490878.8</v>
      </c>
      <c r="BH10" s="14" t="s">
        <v>0</v>
      </c>
      <c r="BI10" s="113"/>
      <c r="BJ10" s="113"/>
    </row>
    <row r="11" spans="1:65" ht="76.5" customHeight="1" x14ac:dyDescent="0.2">
      <c r="A11" s="56">
        <v>401000000</v>
      </c>
      <c r="B11" s="53" t="s">
        <v>216</v>
      </c>
      <c r="C11" s="55" t="s">
        <v>215</v>
      </c>
      <c r="D11" s="55" t="s">
        <v>8</v>
      </c>
      <c r="E11" s="55"/>
      <c r="F11" s="55" t="s">
        <v>1</v>
      </c>
      <c r="G11" s="55" t="s">
        <v>1</v>
      </c>
      <c r="H11" s="55" t="s">
        <v>1</v>
      </c>
      <c r="I11" s="55" t="s">
        <v>1</v>
      </c>
      <c r="J11" s="55" t="s">
        <v>1</v>
      </c>
      <c r="K11" s="55" t="s">
        <v>1</v>
      </c>
      <c r="L11" s="57" t="s">
        <v>1</v>
      </c>
      <c r="M11" s="55" t="s">
        <v>1</v>
      </c>
      <c r="N11" s="55" t="s">
        <v>1</v>
      </c>
      <c r="O11" s="55" t="s">
        <v>1</v>
      </c>
      <c r="P11" s="55" t="s">
        <v>1</v>
      </c>
      <c r="Q11" s="55" t="s">
        <v>1</v>
      </c>
      <c r="R11" s="55" t="s">
        <v>1</v>
      </c>
      <c r="S11" s="55" t="s">
        <v>1</v>
      </c>
      <c r="T11" s="55" t="s">
        <v>1</v>
      </c>
      <c r="U11" s="55" t="s">
        <v>1</v>
      </c>
      <c r="V11" s="55" t="s">
        <v>1</v>
      </c>
      <c r="W11" s="52">
        <v>2206437.7999999998</v>
      </c>
      <c r="X11" s="52">
        <v>2073151.5</v>
      </c>
      <c r="Y11" s="81">
        <f>SUM(Y12+Y14+Y15+Y16+Y17+Y19+Y20+Y21+Y22+Y24+Y26+Y28+Y29+Y30+Y31+Y32+Y33+Y34+Y35+Y36+Y37+Y38)</f>
        <v>2451273.5999999996</v>
      </c>
      <c r="Z11" s="81">
        <f t="shared" ref="Z11:AB11" si="1">SUM(Z12+Z14+Z15+Z16+Z17+Z19+Z20+Z21+Z22+Z24+Z26+Z28+Z29+Z30+Z31+Z32+Z33+Z34+Z35+Z36+Z37+Z38)</f>
        <v>1584981.9000000001</v>
      </c>
      <c r="AA11" s="81">
        <f t="shared" si="1"/>
        <v>1421410.0000000002</v>
      </c>
      <c r="AB11" s="78">
        <f t="shared" si="1"/>
        <v>1303038.0999999999</v>
      </c>
      <c r="AC11" s="13">
        <v>1635246.2</v>
      </c>
      <c r="AD11" s="13">
        <v>1537333.9</v>
      </c>
      <c r="AE11" s="48">
        <v>1336962</v>
      </c>
      <c r="AF11" s="13">
        <v>1332134.6000000001</v>
      </c>
      <c r="AG11" s="13">
        <v>1365728.2</v>
      </c>
      <c r="AH11" s="13">
        <v>1392428.2</v>
      </c>
      <c r="AI11" s="13">
        <v>2206437.7999999998</v>
      </c>
      <c r="AJ11" s="48">
        <v>2052218.6</v>
      </c>
      <c r="AK11" s="13">
        <v>1625273.4</v>
      </c>
      <c r="AL11" s="13">
        <v>1635246.2</v>
      </c>
      <c r="AM11" s="48">
        <v>1566342.2</v>
      </c>
      <c r="AN11" s="13">
        <v>1330461.3999999999</v>
      </c>
      <c r="AO11" s="12"/>
      <c r="AP11" s="11">
        <v>2206437.7999999998</v>
      </c>
      <c r="AQ11" s="11">
        <v>2073151.4999999998</v>
      </c>
      <c r="AR11" s="11">
        <v>1614004.6</v>
      </c>
      <c r="AS11" s="11">
        <v>1622273.4000000001</v>
      </c>
      <c r="AT11" s="11">
        <v>1461131.5000000002</v>
      </c>
      <c r="AU11" s="11">
        <v>1418849.3000000003</v>
      </c>
      <c r="AV11" s="11">
        <v>1635246.2</v>
      </c>
      <c r="AW11" s="11">
        <v>1537333.9000000004</v>
      </c>
      <c r="AX11" s="11">
        <v>1336962</v>
      </c>
      <c r="AY11" s="11">
        <v>1332134.6000000001</v>
      </c>
      <c r="AZ11" s="11">
        <v>1365728.2000000002</v>
      </c>
      <c r="BA11" s="11">
        <v>1392428.2000000002</v>
      </c>
      <c r="BB11" s="11">
        <v>2206437.7999999998</v>
      </c>
      <c r="BC11" s="11">
        <v>2052218.6</v>
      </c>
      <c r="BD11" s="11">
        <v>1625273.4000000001</v>
      </c>
      <c r="BE11" s="11">
        <v>1635246.2</v>
      </c>
      <c r="BF11" s="11">
        <v>1566342.2</v>
      </c>
      <c r="BG11" s="11">
        <v>1330461.4000000001</v>
      </c>
      <c r="BH11" s="14" t="s">
        <v>0</v>
      </c>
      <c r="BI11" s="121"/>
      <c r="BJ11" s="121"/>
      <c r="BK11" s="60">
        <v>2451273.6</v>
      </c>
      <c r="BL11" s="60">
        <v>1584981.9</v>
      </c>
      <c r="BM11" s="60">
        <v>1421410</v>
      </c>
    </row>
    <row r="12" spans="1:65" ht="409.6" customHeight="1" x14ac:dyDescent="0.2">
      <c r="A12" s="56">
        <v>401000001</v>
      </c>
      <c r="B12" s="123" t="s">
        <v>214</v>
      </c>
      <c r="C12" s="123">
        <v>2102</v>
      </c>
      <c r="D12" s="55" t="s">
        <v>8</v>
      </c>
      <c r="E12" s="55" t="s">
        <v>8</v>
      </c>
      <c r="F12" s="123" t="s">
        <v>248</v>
      </c>
      <c r="G12" s="123" t="s">
        <v>249</v>
      </c>
      <c r="H12" s="123" t="s">
        <v>250</v>
      </c>
      <c r="I12" s="122"/>
      <c r="J12" s="122"/>
      <c r="K12" s="122"/>
      <c r="L12" s="125"/>
      <c r="M12" s="122"/>
      <c r="N12" s="122"/>
      <c r="O12" s="122"/>
      <c r="P12" s="123" t="s">
        <v>213</v>
      </c>
      <c r="Q12" s="123" t="s">
        <v>212</v>
      </c>
      <c r="R12" s="123" t="s">
        <v>211</v>
      </c>
      <c r="S12" s="122" t="s">
        <v>0</v>
      </c>
      <c r="T12" s="122" t="s">
        <v>210</v>
      </c>
      <c r="U12" s="55" t="s">
        <v>209</v>
      </c>
      <c r="V12" s="55" t="s">
        <v>208</v>
      </c>
      <c r="W12" s="128">
        <v>15131.4</v>
      </c>
      <c r="X12" s="128">
        <v>13179.1</v>
      </c>
      <c r="Y12" s="128">
        <v>16410.900000000001</v>
      </c>
      <c r="Z12" s="128">
        <v>61865</v>
      </c>
      <c r="AA12" s="128">
        <v>107005.9</v>
      </c>
      <c r="AB12" s="148">
        <v>102886.6</v>
      </c>
      <c r="AC12" s="138">
        <v>11823.5</v>
      </c>
      <c r="AD12" s="138">
        <v>9921.1</v>
      </c>
      <c r="AE12" s="136">
        <v>12792</v>
      </c>
      <c r="AF12" s="138">
        <v>59365</v>
      </c>
      <c r="AG12" s="138">
        <v>104505.9</v>
      </c>
      <c r="AH12" s="138">
        <v>129205.9</v>
      </c>
      <c r="AI12" s="138">
        <v>15131.4</v>
      </c>
      <c r="AJ12" s="136">
        <v>21265.200000000001</v>
      </c>
      <c r="AK12" s="138">
        <v>62865</v>
      </c>
      <c r="AL12" s="138">
        <v>11823.5</v>
      </c>
      <c r="AM12" s="136">
        <v>16338.2</v>
      </c>
      <c r="AN12" s="138">
        <v>55691.8</v>
      </c>
      <c r="AO12" s="146" t="s">
        <v>5</v>
      </c>
      <c r="AP12" s="11">
        <v>15131.4</v>
      </c>
      <c r="AQ12" s="11">
        <v>13179.1</v>
      </c>
      <c r="AR12" s="11">
        <v>19965.2</v>
      </c>
      <c r="AS12" s="11">
        <v>61865</v>
      </c>
      <c r="AT12" s="11">
        <v>107005.9</v>
      </c>
      <c r="AU12" s="11">
        <v>130705.9</v>
      </c>
      <c r="AV12" s="11">
        <v>11823.5</v>
      </c>
      <c r="AW12" s="11">
        <v>9921.1</v>
      </c>
      <c r="AX12" s="11">
        <v>12792</v>
      </c>
      <c r="AY12" s="11">
        <v>59365</v>
      </c>
      <c r="AZ12" s="11">
        <v>104505.9</v>
      </c>
      <c r="BA12" s="11">
        <v>129205.9</v>
      </c>
      <c r="BB12" s="11">
        <v>15131.4</v>
      </c>
      <c r="BC12" s="11">
        <v>21265.200000000001</v>
      </c>
      <c r="BD12" s="11">
        <v>62865</v>
      </c>
      <c r="BE12" s="11">
        <v>11823.5</v>
      </c>
      <c r="BF12" s="11">
        <v>16338.2</v>
      </c>
      <c r="BG12" s="11">
        <v>55691.8</v>
      </c>
      <c r="BH12" s="10" t="s">
        <v>0</v>
      </c>
      <c r="BI12" s="8">
        <v>0</v>
      </c>
      <c r="BJ12" s="9" t="s">
        <v>4</v>
      </c>
    </row>
    <row r="13" spans="1:65" ht="172.5" customHeight="1" x14ac:dyDescent="0.2">
      <c r="A13" s="56"/>
      <c r="B13" s="123"/>
      <c r="C13" s="123"/>
      <c r="D13" s="55"/>
      <c r="E13" s="55"/>
      <c r="F13" s="123"/>
      <c r="G13" s="123"/>
      <c r="H13" s="123"/>
      <c r="I13" s="122"/>
      <c r="J13" s="122"/>
      <c r="K13" s="122"/>
      <c r="L13" s="125"/>
      <c r="M13" s="122"/>
      <c r="N13" s="122"/>
      <c r="O13" s="122"/>
      <c r="P13" s="123"/>
      <c r="Q13" s="123"/>
      <c r="R13" s="123"/>
      <c r="S13" s="122"/>
      <c r="T13" s="122"/>
      <c r="U13" s="55"/>
      <c r="V13" s="55"/>
      <c r="W13" s="128"/>
      <c r="X13" s="128"/>
      <c r="Y13" s="128"/>
      <c r="Z13" s="128"/>
      <c r="AA13" s="128"/>
      <c r="AB13" s="148"/>
      <c r="AC13" s="150"/>
      <c r="AD13" s="150"/>
      <c r="AE13" s="149"/>
      <c r="AF13" s="150"/>
      <c r="AG13" s="150"/>
      <c r="AH13" s="150"/>
      <c r="AI13" s="150"/>
      <c r="AJ13" s="149"/>
      <c r="AK13" s="150"/>
      <c r="AL13" s="150"/>
      <c r="AM13" s="149"/>
      <c r="AN13" s="150"/>
      <c r="AO13" s="151"/>
      <c r="AP13" s="11"/>
      <c r="AQ13" s="11"/>
      <c r="AR13" s="11"/>
      <c r="AS13" s="11"/>
      <c r="AT13" s="11"/>
      <c r="AU13" s="11"/>
      <c r="AV13" s="11"/>
      <c r="AW13" s="11"/>
      <c r="AX13" s="11"/>
      <c r="AY13" s="11"/>
      <c r="AZ13" s="11"/>
      <c r="BA13" s="11"/>
      <c r="BB13" s="11"/>
      <c r="BC13" s="11"/>
      <c r="BD13" s="11"/>
      <c r="BE13" s="11"/>
      <c r="BF13" s="11"/>
      <c r="BG13" s="11"/>
      <c r="BH13" s="37"/>
      <c r="BI13" s="8"/>
      <c r="BJ13" s="9"/>
    </row>
    <row r="14" spans="1:65" ht="90.75" customHeight="1" x14ac:dyDescent="0.2">
      <c r="A14" s="56">
        <v>401000003</v>
      </c>
      <c r="B14" s="53" t="s">
        <v>207</v>
      </c>
      <c r="C14" s="55">
        <v>2104</v>
      </c>
      <c r="D14" s="55" t="s">
        <v>8</v>
      </c>
      <c r="E14" s="55" t="s">
        <v>8</v>
      </c>
      <c r="F14" s="54" t="s">
        <v>248</v>
      </c>
      <c r="G14" s="54" t="s">
        <v>251</v>
      </c>
      <c r="H14" s="54" t="s">
        <v>250</v>
      </c>
      <c r="I14" s="53"/>
      <c r="J14" s="53"/>
      <c r="K14" s="53"/>
      <c r="L14" s="57"/>
      <c r="M14" s="53"/>
      <c r="N14" s="53"/>
      <c r="O14" s="53"/>
      <c r="P14" s="53" t="s">
        <v>126</v>
      </c>
      <c r="Q14" s="53" t="s">
        <v>18</v>
      </c>
      <c r="R14" s="53" t="s">
        <v>27</v>
      </c>
      <c r="S14" s="55" t="s">
        <v>0</v>
      </c>
      <c r="T14" s="55" t="s">
        <v>452</v>
      </c>
      <c r="U14" s="55" t="s">
        <v>206</v>
      </c>
      <c r="V14" s="55" t="s">
        <v>205</v>
      </c>
      <c r="W14" s="52">
        <v>10324.6</v>
      </c>
      <c r="X14" s="52">
        <v>9329.9</v>
      </c>
      <c r="Y14" s="77">
        <v>14156.1</v>
      </c>
      <c r="Z14" s="81">
        <v>14500</v>
      </c>
      <c r="AA14" s="81">
        <v>12500</v>
      </c>
      <c r="AB14" s="78">
        <v>20284.900000000001</v>
      </c>
      <c r="AC14" s="13">
        <v>5711.1</v>
      </c>
      <c r="AD14" s="13">
        <v>4906.8999999999996</v>
      </c>
      <c r="AE14" s="48">
        <v>9937.7999999999993</v>
      </c>
      <c r="AF14" s="13">
        <v>4500</v>
      </c>
      <c r="AG14" s="13">
        <v>4500</v>
      </c>
      <c r="AH14" s="13">
        <v>4500</v>
      </c>
      <c r="AI14" s="13">
        <v>10324.6</v>
      </c>
      <c r="AJ14" s="48">
        <v>73545.899999999994</v>
      </c>
      <c r="AK14" s="13">
        <v>14500</v>
      </c>
      <c r="AL14" s="13">
        <v>5711.1</v>
      </c>
      <c r="AM14" s="48">
        <v>26054.9</v>
      </c>
      <c r="AN14" s="13">
        <v>4500</v>
      </c>
      <c r="AO14" s="12" t="s">
        <v>5</v>
      </c>
      <c r="AP14" s="11">
        <v>10324.6</v>
      </c>
      <c r="AQ14" s="11">
        <v>9329.9</v>
      </c>
      <c r="AR14" s="11">
        <v>11428.8</v>
      </c>
      <c r="AS14" s="11">
        <v>14500</v>
      </c>
      <c r="AT14" s="11">
        <v>12500</v>
      </c>
      <c r="AU14" s="11">
        <v>12500</v>
      </c>
      <c r="AV14" s="11">
        <v>5711.1</v>
      </c>
      <c r="AW14" s="11">
        <v>4906.8999999999996</v>
      </c>
      <c r="AX14" s="11">
        <v>9937.7999999999993</v>
      </c>
      <c r="AY14" s="11">
        <v>4500</v>
      </c>
      <c r="AZ14" s="11">
        <v>4500</v>
      </c>
      <c r="BA14" s="11">
        <v>4500</v>
      </c>
      <c r="BB14" s="11">
        <v>10324.6</v>
      </c>
      <c r="BC14" s="11">
        <v>73545.899999999994</v>
      </c>
      <c r="BD14" s="11">
        <v>14500</v>
      </c>
      <c r="BE14" s="11">
        <v>5711.1</v>
      </c>
      <c r="BF14" s="11">
        <v>26054.9</v>
      </c>
      <c r="BG14" s="11">
        <v>4500</v>
      </c>
      <c r="BH14" s="10" t="s">
        <v>0</v>
      </c>
      <c r="BI14" s="10">
        <v>0</v>
      </c>
      <c r="BJ14" s="9" t="s">
        <v>4</v>
      </c>
    </row>
    <row r="15" spans="1:65" ht="160.5" customHeight="1" x14ac:dyDescent="0.2">
      <c r="A15" s="56">
        <v>401000004</v>
      </c>
      <c r="B15" s="53" t="s">
        <v>204</v>
      </c>
      <c r="C15" s="55">
        <v>2105</v>
      </c>
      <c r="D15" s="55" t="s">
        <v>8</v>
      </c>
      <c r="E15" s="55" t="s">
        <v>8</v>
      </c>
      <c r="F15" s="54" t="s">
        <v>248</v>
      </c>
      <c r="G15" s="54" t="s">
        <v>252</v>
      </c>
      <c r="H15" s="54" t="s">
        <v>250</v>
      </c>
      <c r="I15" s="53"/>
      <c r="J15" s="53"/>
      <c r="K15" s="53"/>
      <c r="L15" s="57"/>
      <c r="M15" s="54" t="s">
        <v>253</v>
      </c>
      <c r="N15" s="54" t="s">
        <v>254</v>
      </c>
      <c r="O15" s="54" t="s">
        <v>27</v>
      </c>
      <c r="P15" s="53" t="s">
        <v>19</v>
      </c>
      <c r="Q15" s="53" t="s">
        <v>18</v>
      </c>
      <c r="R15" s="53" t="s">
        <v>17</v>
      </c>
      <c r="S15" s="55" t="s">
        <v>0</v>
      </c>
      <c r="T15" s="55" t="s">
        <v>203</v>
      </c>
      <c r="U15" s="55" t="s">
        <v>15</v>
      </c>
      <c r="V15" s="55" t="s">
        <v>202</v>
      </c>
      <c r="W15" s="52">
        <v>177427.20000000001</v>
      </c>
      <c r="X15" s="52">
        <v>162482.4</v>
      </c>
      <c r="Y15" s="77">
        <v>84675.199999999997</v>
      </c>
      <c r="Z15" s="81">
        <v>50677.3</v>
      </c>
      <c r="AA15" s="81">
        <v>34333.599999999999</v>
      </c>
      <c r="AB15" s="78">
        <v>28329.5</v>
      </c>
      <c r="AC15" s="13">
        <v>176260.9</v>
      </c>
      <c r="AD15" s="13">
        <v>161923.5</v>
      </c>
      <c r="AE15" s="48">
        <v>50911.3</v>
      </c>
      <c r="AF15" s="13">
        <v>37771.1</v>
      </c>
      <c r="AG15" s="13">
        <v>34333.599999999999</v>
      </c>
      <c r="AH15" s="13">
        <v>34333.599999999999</v>
      </c>
      <c r="AI15" s="13">
        <v>177427.20000000001</v>
      </c>
      <c r="AJ15" s="48">
        <v>110285.4</v>
      </c>
      <c r="AK15" s="13">
        <v>50677.3</v>
      </c>
      <c r="AL15" s="13">
        <v>176260.9</v>
      </c>
      <c r="AM15" s="48">
        <v>110285.4</v>
      </c>
      <c r="AN15" s="13">
        <v>37771.1</v>
      </c>
      <c r="AO15" s="12" t="s">
        <v>5</v>
      </c>
      <c r="AP15" s="11">
        <v>177427.20000000001</v>
      </c>
      <c r="AQ15" s="11">
        <v>162482.4</v>
      </c>
      <c r="AR15" s="11">
        <v>50911.3</v>
      </c>
      <c r="AS15" s="11">
        <v>50677.3</v>
      </c>
      <c r="AT15" s="11">
        <v>34333.599999999999</v>
      </c>
      <c r="AU15" s="11">
        <v>34333.599999999999</v>
      </c>
      <c r="AV15" s="11">
        <v>176260.9</v>
      </c>
      <c r="AW15" s="11">
        <v>161923.5</v>
      </c>
      <c r="AX15" s="11">
        <v>50911.3</v>
      </c>
      <c r="AY15" s="11">
        <v>37771.1</v>
      </c>
      <c r="AZ15" s="11">
        <v>34333.599999999999</v>
      </c>
      <c r="BA15" s="11">
        <v>34333.599999999999</v>
      </c>
      <c r="BB15" s="11">
        <v>177427.20000000001</v>
      </c>
      <c r="BC15" s="11">
        <v>110285.4</v>
      </c>
      <c r="BD15" s="11">
        <v>50677.3</v>
      </c>
      <c r="BE15" s="11">
        <v>176260.9</v>
      </c>
      <c r="BF15" s="11">
        <v>110285.4</v>
      </c>
      <c r="BG15" s="11">
        <v>37771.1</v>
      </c>
      <c r="BH15" s="10" t="s">
        <v>0</v>
      </c>
      <c r="BI15" s="10">
        <v>0</v>
      </c>
      <c r="BJ15" s="9" t="s">
        <v>4</v>
      </c>
    </row>
    <row r="16" spans="1:65" ht="370.5" customHeight="1" x14ac:dyDescent="0.2">
      <c r="A16" s="56">
        <v>401000005</v>
      </c>
      <c r="B16" s="53" t="s">
        <v>201</v>
      </c>
      <c r="C16" s="55">
        <v>2106</v>
      </c>
      <c r="D16" s="55" t="s">
        <v>8</v>
      </c>
      <c r="E16" s="55" t="s">
        <v>8</v>
      </c>
      <c r="F16" s="54" t="s">
        <v>255</v>
      </c>
      <c r="G16" s="54" t="s">
        <v>256</v>
      </c>
      <c r="H16" s="54" t="s">
        <v>257</v>
      </c>
      <c r="I16" s="53"/>
      <c r="J16" s="53"/>
      <c r="K16" s="53"/>
      <c r="L16" s="57"/>
      <c r="M16" s="54" t="s">
        <v>258</v>
      </c>
      <c r="N16" s="54" t="s">
        <v>259</v>
      </c>
      <c r="O16" s="54" t="s">
        <v>48</v>
      </c>
      <c r="P16" s="53" t="s">
        <v>200</v>
      </c>
      <c r="Q16" s="53" t="s">
        <v>109</v>
      </c>
      <c r="R16" s="53" t="s">
        <v>190</v>
      </c>
      <c r="S16" s="55" t="s">
        <v>0</v>
      </c>
      <c r="T16" s="55" t="s">
        <v>100</v>
      </c>
      <c r="U16" s="55" t="s">
        <v>21</v>
      </c>
      <c r="V16" s="55" t="s">
        <v>6</v>
      </c>
      <c r="W16" s="52">
        <v>330797.5</v>
      </c>
      <c r="X16" s="52">
        <v>279766.90000000002</v>
      </c>
      <c r="Y16" s="77">
        <v>513425.6</v>
      </c>
      <c r="Z16" s="81">
        <v>248645.8</v>
      </c>
      <c r="AA16" s="81">
        <v>124022.8</v>
      </c>
      <c r="AB16" s="78">
        <v>159764.79999999999</v>
      </c>
      <c r="AC16" s="13">
        <v>175640.3</v>
      </c>
      <c r="AD16" s="13">
        <v>124611.2</v>
      </c>
      <c r="AE16" s="48">
        <v>204754.9</v>
      </c>
      <c r="AF16" s="13">
        <v>197799.7</v>
      </c>
      <c r="AG16" s="13">
        <v>197626.9</v>
      </c>
      <c r="AH16" s="13">
        <v>197626.9</v>
      </c>
      <c r="AI16" s="13">
        <v>330797.5</v>
      </c>
      <c r="AJ16" s="48">
        <v>376915.1</v>
      </c>
      <c r="AK16" s="13">
        <v>246145.8</v>
      </c>
      <c r="AL16" s="13">
        <v>175640.3</v>
      </c>
      <c r="AM16" s="48">
        <v>315098.90000000002</v>
      </c>
      <c r="AN16" s="13">
        <v>197799.7</v>
      </c>
      <c r="AO16" s="12" t="s">
        <v>5</v>
      </c>
      <c r="AP16" s="11">
        <v>330797.5</v>
      </c>
      <c r="AQ16" s="11">
        <v>279766.90000000002</v>
      </c>
      <c r="AR16" s="11">
        <v>262462.40000000002</v>
      </c>
      <c r="AS16" s="11">
        <v>246145.8</v>
      </c>
      <c r="AT16" s="11">
        <v>244022.8</v>
      </c>
      <c r="AU16" s="11">
        <v>197626.9</v>
      </c>
      <c r="AV16" s="11">
        <v>175640.3</v>
      </c>
      <c r="AW16" s="11">
        <v>124611.2</v>
      </c>
      <c r="AX16" s="11">
        <v>204754.9</v>
      </c>
      <c r="AY16" s="11">
        <v>197799.7</v>
      </c>
      <c r="AZ16" s="11">
        <v>197626.9</v>
      </c>
      <c r="BA16" s="11">
        <v>197626.9</v>
      </c>
      <c r="BB16" s="11">
        <v>330797.5</v>
      </c>
      <c r="BC16" s="11">
        <v>376915.1</v>
      </c>
      <c r="BD16" s="11">
        <v>246145.8</v>
      </c>
      <c r="BE16" s="11">
        <v>175640.3</v>
      </c>
      <c r="BF16" s="11">
        <v>315098.90000000002</v>
      </c>
      <c r="BG16" s="11">
        <v>197799.7</v>
      </c>
      <c r="BH16" s="10" t="s">
        <v>0</v>
      </c>
      <c r="BI16" s="10">
        <v>0</v>
      </c>
      <c r="BJ16" s="9" t="s">
        <v>4</v>
      </c>
    </row>
    <row r="17" spans="1:63" ht="155.25" customHeight="1" x14ac:dyDescent="0.2">
      <c r="A17" s="56">
        <v>401000006</v>
      </c>
      <c r="B17" s="123" t="s">
        <v>199</v>
      </c>
      <c r="C17" s="122">
        <v>2107</v>
      </c>
      <c r="D17" s="55" t="s">
        <v>8</v>
      </c>
      <c r="E17" s="55" t="s">
        <v>8</v>
      </c>
      <c r="F17" s="124" t="s">
        <v>260</v>
      </c>
      <c r="G17" s="124" t="s">
        <v>261</v>
      </c>
      <c r="H17" s="124" t="s">
        <v>262</v>
      </c>
      <c r="I17" s="126"/>
      <c r="J17" s="126"/>
      <c r="K17" s="126"/>
      <c r="L17" s="125"/>
      <c r="M17" s="124" t="s">
        <v>434</v>
      </c>
      <c r="N17" s="124" t="s">
        <v>263</v>
      </c>
      <c r="O17" s="124" t="s">
        <v>264</v>
      </c>
      <c r="P17" s="123" t="s">
        <v>198</v>
      </c>
      <c r="Q17" s="123" t="s">
        <v>18</v>
      </c>
      <c r="R17" s="123" t="s">
        <v>27</v>
      </c>
      <c r="S17" s="55" t="s">
        <v>0</v>
      </c>
      <c r="T17" s="55" t="s">
        <v>197</v>
      </c>
      <c r="U17" s="55" t="s">
        <v>196</v>
      </c>
      <c r="V17" s="55" t="s">
        <v>195</v>
      </c>
      <c r="W17" s="52">
        <v>446689.1</v>
      </c>
      <c r="X17" s="52">
        <v>424711.3</v>
      </c>
      <c r="Y17" s="77">
        <v>704674</v>
      </c>
      <c r="Z17" s="81">
        <v>71019.3</v>
      </c>
      <c r="AA17" s="81">
        <v>180965.6</v>
      </c>
      <c r="AB17" s="78">
        <v>48410.6</v>
      </c>
      <c r="AC17" s="13">
        <v>149837</v>
      </c>
      <c r="AD17" s="13">
        <v>148988.5</v>
      </c>
      <c r="AE17" s="48">
        <v>35174.400000000001</v>
      </c>
      <c r="AF17" s="13">
        <v>33134</v>
      </c>
      <c r="AG17" s="13">
        <v>27500.5</v>
      </c>
      <c r="AH17" s="13">
        <v>27500.5</v>
      </c>
      <c r="AI17" s="13">
        <v>446689.1</v>
      </c>
      <c r="AJ17" s="48">
        <v>254774.1</v>
      </c>
      <c r="AK17" s="13">
        <v>49739.3</v>
      </c>
      <c r="AL17" s="13">
        <v>149837</v>
      </c>
      <c r="AM17" s="48">
        <v>45521.7</v>
      </c>
      <c r="AN17" s="13">
        <v>12204</v>
      </c>
      <c r="AO17" s="12" t="s">
        <v>5</v>
      </c>
      <c r="AP17" s="11">
        <v>446689.1</v>
      </c>
      <c r="AQ17" s="11">
        <v>424711.3</v>
      </c>
      <c r="AR17" s="11">
        <v>85106.3</v>
      </c>
      <c r="AS17" s="11">
        <v>70669.3</v>
      </c>
      <c r="AT17" s="11">
        <v>60615.6</v>
      </c>
      <c r="AU17" s="11">
        <v>39029.300000000003</v>
      </c>
      <c r="AV17" s="11">
        <v>149837</v>
      </c>
      <c r="AW17" s="11">
        <v>148988.5</v>
      </c>
      <c r="AX17" s="11">
        <v>35174.400000000001</v>
      </c>
      <c r="AY17" s="11">
        <v>33134</v>
      </c>
      <c r="AZ17" s="11">
        <v>27500.5</v>
      </c>
      <c r="BA17" s="11">
        <v>27500.5</v>
      </c>
      <c r="BB17" s="11">
        <v>446689.1</v>
      </c>
      <c r="BC17" s="11">
        <v>254774.1</v>
      </c>
      <c r="BD17" s="11">
        <v>49739.3</v>
      </c>
      <c r="BE17" s="11">
        <v>149837</v>
      </c>
      <c r="BF17" s="11">
        <v>45521.7</v>
      </c>
      <c r="BG17" s="11">
        <v>12204</v>
      </c>
      <c r="BH17" s="10" t="s">
        <v>0</v>
      </c>
      <c r="BI17" s="10">
        <v>0</v>
      </c>
      <c r="BJ17" s="9" t="s">
        <v>4</v>
      </c>
      <c r="BK17" s="60" t="s">
        <v>449</v>
      </c>
    </row>
    <row r="18" spans="1:63" ht="98.25" customHeight="1" x14ac:dyDescent="0.2">
      <c r="A18" s="56">
        <v>401000006</v>
      </c>
      <c r="B18" s="123"/>
      <c r="C18" s="122"/>
      <c r="D18" s="55" t="s">
        <v>44</v>
      </c>
      <c r="E18" s="55" t="s">
        <v>44</v>
      </c>
      <c r="F18" s="124"/>
      <c r="G18" s="124"/>
      <c r="H18" s="124"/>
      <c r="I18" s="126"/>
      <c r="J18" s="126"/>
      <c r="K18" s="126"/>
      <c r="L18" s="125"/>
      <c r="M18" s="124"/>
      <c r="N18" s="124"/>
      <c r="O18" s="124"/>
      <c r="P18" s="123"/>
      <c r="Q18" s="123"/>
      <c r="R18" s="123"/>
      <c r="S18" s="55"/>
      <c r="T18" s="55" t="s">
        <v>43</v>
      </c>
      <c r="U18" s="55"/>
      <c r="V18" s="55"/>
      <c r="W18" s="52">
        <v>476.4</v>
      </c>
      <c r="X18" s="52">
        <v>476.4</v>
      </c>
      <c r="Y18" s="77">
        <v>802.4</v>
      </c>
      <c r="Z18" s="77">
        <v>1181.2</v>
      </c>
      <c r="AA18" s="77">
        <v>1015.6</v>
      </c>
      <c r="AB18" s="79">
        <v>1015.6</v>
      </c>
      <c r="AC18" s="13">
        <v>476.4</v>
      </c>
      <c r="AD18" s="13">
        <v>476.4</v>
      </c>
      <c r="AE18" s="48">
        <v>1002.4</v>
      </c>
      <c r="AF18" s="13">
        <v>962</v>
      </c>
      <c r="AG18" s="13">
        <v>946.5</v>
      </c>
      <c r="AH18" s="13">
        <v>946.5</v>
      </c>
      <c r="AI18" s="13">
        <v>476.4</v>
      </c>
      <c r="AJ18" s="48">
        <v>1002.4</v>
      </c>
      <c r="AK18" s="13">
        <v>962</v>
      </c>
      <c r="AL18" s="13">
        <v>476.4</v>
      </c>
      <c r="AM18" s="48">
        <v>1002.4</v>
      </c>
      <c r="AN18" s="13">
        <v>962</v>
      </c>
      <c r="AO18" s="12" t="s">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0"/>
      <c r="BI18" s="10"/>
      <c r="BJ18" s="9" t="s">
        <v>4</v>
      </c>
      <c r="BK18" s="60" t="s">
        <v>448</v>
      </c>
    </row>
    <row r="19" spans="1:63" ht="168.75" customHeight="1" x14ac:dyDescent="0.2">
      <c r="A19" s="56">
        <v>401000007</v>
      </c>
      <c r="B19" s="53" t="s">
        <v>194</v>
      </c>
      <c r="C19" s="55">
        <v>2108</v>
      </c>
      <c r="D19" s="55" t="s">
        <v>8</v>
      </c>
      <c r="E19" s="55" t="s">
        <v>8</v>
      </c>
      <c r="F19" s="54" t="s">
        <v>265</v>
      </c>
      <c r="G19" s="54" t="s">
        <v>266</v>
      </c>
      <c r="H19" s="54" t="s">
        <v>267</v>
      </c>
      <c r="I19" s="53"/>
      <c r="J19" s="53"/>
      <c r="K19" s="53"/>
      <c r="L19" s="57"/>
      <c r="M19" s="54" t="s">
        <v>268</v>
      </c>
      <c r="N19" s="54" t="s">
        <v>269</v>
      </c>
      <c r="O19" s="54" t="s">
        <v>27</v>
      </c>
      <c r="P19" s="53" t="s">
        <v>101</v>
      </c>
      <c r="Q19" s="53" t="s">
        <v>18</v>
      </c>
      <c r="R19" s="53" t="s">
        <v>17</v>
      </c>
      <c r="S19" s="55" t="s">
        <v>0</v>
      </c>
      <c r="T19" s="55" t="s">
        <v>193</v>
      </c>
      <c r="U19" s="55" t="s">
        <v>21</v>
      </c>
      <c r="V19" s="55" t="s">
        <v>67</v>
      </c>
      <c r="W19" s="52">
        <v>9478.4</v>
      </c>
      <c r="X19" s="52">
        <v>9427.6</v>
      </c>
      <c r="Y19" s="81">
        <v>7800</v>
      </c>
      <c r="Z19" s="81">
        <v>7500</v>
      </c>
      <c r="AA19" s="81">
        <v>7500</v>
      </c>
      <c r="AB19" s="78">
        <v>7500</v>
      </c>
      <c r="AC19" s="13">
        <v>9478.4</v>
      </c>
      <c r="AD19" s="13">
        <v>9427.6</v>
      </c>
      <c r="AE19" s="48">
        <v>7500</v>
      </c>
      <c r="AF19" s="13">
        <v>7500</v>
      </c>
      <c r="AG19" s="13">
        <v>7500</v>
      </c>
      <c r="AH19" s="13">
        <v>7500</v>
      </c>
      <c r="AI19" s="13">
        <v>9478.4</v>
      </c>
      <c r="AJ19" s="48">
        <v>9500</v>
      </c>
      <c r="AK19" s="13">
        <v>9500</v>
      </c>
      <c r="AL19" s="13">
        <v>9478.4</v>
      </c>
      <c r="AM19" s="48">
        <v>9500</v>
      </c>
      <c r="AN19" s="13">
        <v>9500</v>
      </c>
      <c r="AO19" s="12" t="s">
        <v>5</v>
      </c>
      <c r="AP19" s="11">
        <v>9478.4</v>
      </c>
      <c r="AQ19" s="11">
        <v>9427.6</v>
      </c>
      <c r="AR19" s="11">
        <v>7500</v>
      </c>
      <c r="AS19" s="11">
        <v>7500</v>
      </c>
      <c r="AT19" s="11">
        <v>7500</v>
      </c>
      <c r="AU19" s="11">
        <v>7500</v>
      </c>
      <c r="AV19" s="11">
        <v>9478.4</v>
      </c>
      <c r="AW19" s="11">
        <v>9427.6</v>
      </c>
      <c r="AX19" s="11">
        <v>7500</v>
      </c>
      <c r="AY19" s="11">
        <v>7500</v>
      </c>
      <c r="AZ19" s="11">
        <v>7500</v>
      </c>
      <c r="BA19" s="11">
        <v>7500</v>
      </c>
      <c r="BB19" s="11">
        <v>9478.4</v>
      </c>
      <c r="BC19" s="11">
        <v>9500</v>
      </c>
      <c r="BD19" s="11">
        <v>9500</v>
      </c>
      <c r="BE19" s="11">
        <v>9478.4</v>
      </c>
      <c r="BF19" s="11">
        <v>9500</v>
      </c>
      <c r="BG19" s="11">
        <v>9500</v>
      </c>
      <c r="BH19" s="10" t="s">
        <v>0</v>
      </c>
      <c r="BI19" s="10">
        <v>0</v>
      </c>
      <c r="BJ19" s="9" t="s">
        <v>4</v>
      </c>
    </row>
    <row r="20" spans="1:63" ht="330" customHeight="1" x14ac:dyDescent="0.2">
      <c r="A20" s="56">
        <v>401000008</v>
      </c>
      <c r="B20" s="53" t="s">
        <v>192</v>
      </c>
      <c r="C20" s="55">
        <v>2109</v>
      </c>
      <c r="D20" s="55" t="s">
        <v>8</v>
      </c>
      <c r="E20" s="55" t="s">
        <v>8</v>
      </c>
      <c r="F20" s="54" t="s">
        <v>270</v>
      </c>
      <c r="G20" s="54" t="s">
        <v>271</v>
      </c>
      <c r="H20" s="54" t="s">
        <v>272</v>
      </c>
      <c r="I20" s="53"/>
      <c r="J20" s="53"/>
      <c r="K20" s="53"/>
      <c r="L20" s="57"/>
      <c r="M20" s="54" t="s">
        <v>273</v>
      </c>
      <c r="N20" s="54" t="s">
        <v>269</v>
      </c>
      <c r="O20" s="54" t="s">
        <v>27</v>
      </c>
      <c r="P20" s="53" t="s">
        <v>191</v>
      </c>
      <c r="Q20" s="53" t="s">
        <v>109</v>
      </c>
      <c r="R20" s="53" t="s">
        <v>190</v>
      </c>
      <c r="S20" s="55" t="s">
        <v>0</v>
      </c>
      <c r="T20" s="55" t="s">
        <v>189</v>
      </c>
      <c r="U20" s="55" t="s">
        <v>188</v>
      </c>
      <c r="V20" s="55" t="s">
        <v>187</v>
      </c>
      <c r="W20" s="52">
        <v>440</v>
      </c>
      <c r="X20" s="52">
        <v>425.6</v>
      </c>
      <c r="Y20" s="81">
        <v>858.1</v>
      </c>
      <c r="Z20" s="81">
        <v>760</v>
      </c>
      <c r="AA20" s="81">
        <v>830</v>
      </c>
      <c r="AB20" s="78">
        <v>874</v>
      </c>
      <c r="AC20" s="13">
        <v>370</v>
      </c>
      <c r="AD20" s="13">
        <v>370</v>
      </c>
      <c r="AE20" s="48">
        <v>860</v>
      </c>
      <c r="AF20" s="13">
        <v>760</v>
      </c>
      <c r="AG20" s="13">
        <v>760</v>
      </c>
      <c r="AH20" s="13">
        <v>760</v>
      </c>
      <c r="AI20" s="13">
        <v>440</v>
      </c>
      <c r="AJ20" s="48">
        <v>860</v>
      </c>
      <c r="AK20" s="13">
        <v>760</v>
      </c>
      <c r="AL20" s="13">
        <v>370</v>
      </c>
      <c r="AM20" s="48">
        <v>860</v>
      </c>
      <c r="AN20" s="13">
        <v>760</v>
      </c>
      <c r="AO20" s="12" t="s">
        <v>5</v>
      </c>
      <c r="AP20" s="11">
        <v>440</v>
      </c>
      <c r="AQ20" s="11">
        <v>425.6</v>
      </c>
      <c r="AR20" s="11">
        <v>860</v>
      </c>
      <c r="AS20" s="11">
        <v>760</v>
      </c>
      <c r="AT20" s="11">
        <v>760</v>
      </c>
      <c r="AU20" s="11">
        <v>760</v>
      </c>
      <c r="AV20" s="11">
        <v>370</v>
      </c>
      <c r="AW20" s="11">
        <v>370</v>
      </c>
      <c r="AX20" s="11">
        <v>860</v>
      </c>
      <c r="AY20" s="11">
        <v>760</v>
      </c>
      <c r="AZ20" s="11">
        <v>760</v>
      </c>
      <c r="BA20" s="11">
        <v>760</v>
      </c>
      <c r="BB20" s="11">
        <v>440</v>
      </c>
      <c r="BC20" s="11">
        <v>860</v>
      </c>
      <c r="BD20" s="11">
        <v>760</v>
      </c>
      <c r="BE20" s="11">
        <v>370</v>
      </c>
      <c r="BF20" s="11">
        <v>860</v>
      </c>
      <c r="BG20" s="11">
        <v>760</v>
      </c>
      <c r="BH20" s="10" t="s">
        <v>0</v>
      </c>
      <c r="BI20" s="10">
        <v>0</v>
      </c>
      <c r="BJ20" s="9" t="s">
        <v>4</v>
      </c>
    </row>
    <row r="21" spans="1:63" ht="161.25" customHeight="1" x14ac:dyDescent="0.2">
      <c r="A21" s="56">
        <v>401000010</v>
      </c>
      <c r="B21" s="53" t="s">
        <v>186</v>
      </c>
      <c r="C21" s="55">
        <v>2111</v>
      </c>
      <c r="D21" s="55" t="s">
        <v>8</v>
      </c>
      <c r="E21" s="55" t="s">
        <v>8</v>
      </c>
      <c r="F21" s="54" t="s">
        <v>274</v>
      </c>
      <c r="G21" s="54" t="s">
        <v>275</v>
      </c>
      <c r="H21" s="54" t="s">
        <v>276</v>
      </c>
      <c r="I21" s="53"/>
      <c r="J21" s="53"/>
      <c r="K21" s="53"/>
      <c r="L21" s="57"/>
      <c r="M21" s="54" t="s">
        <v>312</v>
      </c>
      <c r="N21" s="54" t="s">
        <v>277</v>
      </c>
      <c r="O21" s="54" t="s">
        <v>27</v>
      </c>
      <c r="P21" s="53" t="s">
        <v>137</v>
      </c>
      <c r="Q21" s="53" t="s">
        <v>32</v>
      </c>
      <c r="R21" s="53" t="s">
        <v>129</v>
      </c>
      <c r="S21" s="55" t="s">
        <v>0</v>
      </c>
      <c r="T21" s="55" t="s">
        <v>185</v>
      </c>
      <c r="U21" s="55" t="s">
        <v>184</v>
      </c>
      <c r="V21" s="55" t="s">
        <v>144</v>
      </c>
      <c r="W21" s="52">
        <v>8503.6</v>
      </c>
      <c r="X21" s="52">
        <v>8477.5</v>
      </c>
      <c r="Y21" s="81">
        <v>4585.7</v>
      </c>
      <c r="Z21" s="81">
        <v>2800</v>
      </c>
      <c r="AA21" s="81">
        <v>2800</v>
      </c>
      <c r="AB21" s="78">
        <v>1800</v>
      </c>
      <c r="AC21" s="13">
        <v>8503.6</v>
      </c>
      <c r="AD21" s="13">
        <v>8477.5</v>
      </c>
      <c r="AE21" s="48">
        <v>2550</v>
      </c>
      <c r="AF21" s="13">
        <v>2550</v>
      </c>
      <c r="AG21" s="13">
        <v>2550</v>
      </c>
      <c r="AH21" s="13">
        <v>2550</v>
      </c>
      <c r="AI21" s="13">
        <v>8503.6</v>
      </c>
      <c r="AJ21" s="48">
        <v>7435.4</v>
      </c>
      <c r="AK21" s="13">
        <v>2800</v>
      </c>
      <c r="AL21" s="13">
        <v>8503.6</v>
      </c>
      <c r="AM21" s="48">
        <v>7065.4</v>
      </c>
      <c r="AN21" s="13">
        <v>2550</v>
      </c>
      <c r="AO21" s="12" t="s">
        <v>5</v>
      </c>
      <c r="AP21" s="11">
        <v>8503.6</v>
      </c>
      <c r="AQ21" s="11">
        <v>8477.5</v>
      </c>
      <c r="AR21" s="11">
        <v>2800</v>
      </c>
      <c r="AS21" s="11">
        <v>2800</v>
      </c>
      <c r="AT21" s="11">
        <v>2800</v>
      </c>
      <c r="AU21" s="11">
        <v>2800</v>
      </c>
      <c r="AV21" s="11">
        <v>8503.6</v>
      </c>
      <c r="AW21" s="11">
        <v>8477.5</v>
      </c>
      <c r="AX21" s="11">
        <v>2550</v>
      </c>
      <c r="AY21" s="11">
        <v>2550</v>
      </c>
      <c r="AZ21" s="11">
        <v>2550</v>
      </c>
      <c r="BA21" s="11">
        <v>2550</v>
      </c>
      <c r="BB21" s="11">
        <v>8503.6</v>
      </c>
      <c r="BC21" s="11">
        <v>7435.4</v>
      </c>
      <c r="BD21" s="11">
        <v>2800</v>
      </c>
      <c r="BE21" s="11">
        <v>8503.6</v>
      </c>
      <c r="BF21" s="11">
        <v>7065.4</v>
      </c>
      <c r="BG21" s="11">
        <v>2550</v>
      </c>
      <c r="BH21" s="10" t="s">
        <v>0</v>
      </c>
      <c r="BI21" s="10">
        <v>0</v>
      </c>
      <c r="BJ21" s="9" t="s">
        <v>4</v>
      </c>
    </row>
    <row r="22" spans="1:63" ht="409.6" customHeight="1" x14ac:dyDescent="0.2">
      <c r="A22" s="56">
        <v>401000016</v>
      </c>
      <c r="B22" s="123" t="s">
        <v>183</v>
      </c>
      <c r="C22" s="122">
        <v>2117</v>
      </c>
      <c r="D22" s="55" t="s">
        <v>8</v>
      </c>
      <c r="E22" s="55" t="s">
        <v>8</v>
      </c>
      <c r="F22" s="124" t="s">
        <v>278</v>
      </c>
      <c r="G22" s="124" t="s">
        <v>279</v>
      </c>
      <c r="H22" s="124" t="s">
        <v>280</v>
      </c>
      <c r="I22" s="43"/>
      <c r="J22" s="43"/>
      <c r="K22" s="123" t="s">
        <v>174</v>
      </c>
      <c r="L22" s="127" t="s">
        <v>173</v>
      </c>
      <c r="M22" s="124" t="s">
        <v>435</v>
      </c>
      <c r="N22" s="124" t="s">
        <v>281</v>
      </c>
      <c r="O22" s="124" t="s">
        <v>282</v>
      </c>
      <c r="P22" s="123" t="s">
        <v>182</v>
      </c>
      <c r="Q22" s="123" t="s">
        <v>181</v>
      </c>
      <c r="R22" s="123" t="s">
        <v>180</v>
      </c>
      <c r="S22" s="55" t="s">
        <v>0</v>
      </c>
      <c r="T22" s="55" t="s">
        <v>179</v>
      </c>
      <c r="U22" s="55" t="s">
        <v>178</v>
      </c>
      <c r="V22" s="55" t="s">
        <v>177</v>
      </c>
      <c r="W22" s="52">
        <v>688437.1</v>
      </c>
      <c r="X22" s="52">
        <v>671295.5</v>
      </c>
      <c r="Y22" s="81">
        <v>686270</v>
      </c>
      <c r="Z22" s="81">
        <v>633339.1</v>
      </c>
      <c r="AA22" s="81">
        <v>631673.4</v>
      </c>
      <c r="AB22" s="78">
        <v>614285.9</v>
      </c>
      <c r="AC22" s="13">
        <v>663331.69999999995</v>
      </c>
      <c r="AD22" s="13">
        <v>646553.80000000005</v>
      </c>
      <c r="AE22" s="48">
        <v>690407.1</v>
      </c>
      <c r="AF22" s="13">
        <v>671130.6</v>
      </c>
      <c r="AG22" s="13">
        <v>669211.9</v>
      </c>
      <c r="AH22" s="13">
        <v>669211.9</v>
      </c>
      <c r="AI22" s="13">
        <v>688437.1</v>
      </c>
      <c r="AJ22" s="48">
        <v>703833.5</v>
      </c>
      <c r="AK22" s="13">
        <v>673330.6</v>
      </c>
      <c r="AL22" s="13">
        <v>663331.69999999995</v>
      </c>
      <c r="AM22" s="48">
        <v>699445.2</v>
      </c>
      <c r="AN22" s="13">
        <v>671130.6</v>
      </c>
      <c r="AO22" s="12" t="s">
        <v>5</v>
      </c>
      <c r="AP22" s="11">
        <v>688437.1</v>
      </c>
      <c r="AQ22" s="11">
        <v>671295.5</v>
      </c>
      <c r="AR22" s="11">
        <v>693612.1</v>
      </c>
      <c r="AS22" s="11">
        <v>673330.6</v>
      </c>
      <c r="AT22" s="11">
        <v>671664.9</v>
      </c>
      <c r="AU22" s="11">
        <v>671664.9</v>
      </c>
      <c r="AV22" s="11">
        <v>663331.69999999995</v>
      </c>
      <c r="AW22" s="11">
        <v>646553.80000000005</v>
      </c>
      <c r="AX22" s="11">
        <v>690407.1</v>
      </c>
      <c r="AY22" s="11">
        <v>671130.6</v>
      </c>
      <c r="AZ22" s="11">
        <v>669211.9</v>
      </c>
      <c r="BA22" s="11">
        <v>669211.9</v>
      </c>
      <c r="BB22" s="11">
        <v>688437.1</v>
      </c>
      <c r="BC22" s="11">
        <v>703833.5</v>
      </c>
      <c r="BD22" s="11">
        <v>673330.6</v>
      </c>
      <c r="BE22" s="11">
        <v>663331.69999999995</v>
      </c>
      <c r="BF22" s="11">
        <v>699445.2</v>
      </c>
      <c r="BG22" s="11">
        <v>671130.6</v>
      </c>
      <c r="BH22" s="10" t="s">
        <v>0</v>
      </c>
      <c r="BI22" s="10">
        <v>0</v>
      </c>
      <c r="BJ22" s="9" t="s">
        <v>4</v>
      </c>
    </row>
    <row r="23" spans="1:63" ht="129" customHeight="1" x14ac:dyDescent="0.2">
      <c r="A23" s="56">
        <v>401000016</v>
      </c>
      <c r="B23" s="123"/>
      <c r="C23" s="122"/>
      <c r="D23" s="55" t="s">
        <v>167</v>
      </c>
      <c r="E23" s="55" t="s">
        <v>167</v>
      </c>
      <c r="F23" s="124"/>
      <c r="G23" s="124"/>
      <c r="H23" s="124"/>
      <c r="I23" s="43" t="s">
        <v>176</v>
      </c>
      <c r="J23" s="43" t="s">
        <v>175</v>
      </c>
      <c r="K23" s="123"/>
      <c r="L23" s="127"/>
      <c r="M23" s="124"/>
      <c r="N23" s="124"/>
      <c r="O23" s="124"/>
      <c r="P23" s="123"/>
      <c r="Q23" s="123"/>
      <c r="R23" s="123"/>
      <c r="S23" s="55"/>
      <c r="T23" s="55" t="s">
        <v>172</v>
      </c>
      <c r="U23" s="55"/>
      <c r="V23" s="55"/>
      <c r="W23" s="52">
        <v>30209.1</v>
      </c>
      <c r="X23" s="52">
        <v>30209.1</v>
      </c>
      <c r="Y23" s="77">
        <v>30209.1</v>
      </c>
      <c r="Z23" s="81">
        <v>30209.1</v>
      </c>
      <c r="AA23" s="81">
        <v>30209.1</v>
      </c>
      <c r="AB23" s="79">
        <v>0</v>
      </c>
      <c r="AC23" s="13">
        <v>30209.1</v>
      </c>
      <c r="AD23" s="13">
        <v>30209.1</v>
      </c>
      <c r="AE23" s="48">
        <v>30209.1</v>
      </c>
      <c r="AF23" s="13">
        <v>30209.1</v>
      </c>
      <c r="AG23" s="13">
        <v>30209.1</v>
      </c>
      <c r="AH23" s="13">
        <v>30209.1</v>
      </c>
      <c r="AI23" s="13">
        <v>30209.1</v>
      </c>
      <c r="AJ23" s="48">
        <v>30209.1</v>
      </c>
      <c r="AK23" s="13">
        <v>30209.1</v>
      </c>
      <c r="AL23" s="13">
        <v>30209.1</v>
      </c>
      <c r="AM23" s="48">
        <v>30209.1</v>
      </c>
      <c r="AN23" s="13">
        <v>30209.1</v>
      </c>
      <c r="AO23" s="12" t="s">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0"/>
      <c r="BI23" s="10"/>
      <c r="BJ23" s="9" t="s">
        <v>4</v>
      </c>
    </row>
    <row r="24" spans="1:63" ht="214.5" customHeight="1" x14ac:dyDescent="0.2">
      <c r="A24" s="56">
        <v>401000019</v>
      </c>
      <c r="B24" s="123" t="s">
        <v>171</v>
      </c>
      <c r="C24" s="122">
        <v>2120</v>
      </c>
      <c r="D24" s="55" t="s">
        <v>8</v>
      </c>
      <c r="E24" s="55" t="s">
        <v>8</v>
      </c>
      <c r="F24" s="124" t="s">
        <v>283</v>
      </c>
      <c r="G24" s="124" t="s">
        <v>284</v>
      </c>
      <c r="H24" s="124" t="s">
        <v>285</v>
      </c>
      <c r="I24" s="43"/>
      <c r="J24" s="43"/>
      <c r="K24" s="123" t="s">
        <v>164</v>
      </c>
      <c r="L24" s="127" t="s">
        <v>163</v>
      </c>
      <c r="M24" s="124" t="s">
        <v>286</v>
      </c>
      <c r="N24" s="124" t="s">
        <v>287</v>
      </c>
      <c r="O24" s="124" t="s">
        <v>288</v>
      </c>
      <c r="P24" s="123" t="s">
        <v>170</v>
      </c>
      <c r="Q24" s="123" t="s">
        <v>159</v>
      </c>
      <c r="R24" s="123" t="s">
        <v>108</v>
      </c>
      <c r="S24" s="55" t="s">
        <v>0</v>
      </c>
      <c r="T24" s="55" t="s">
        <v>162</v>
      </c>
      <c r="U24" s="55" t="s">
        <v>67</v>
      </c>
      <c r="V24" s="55" t="s">
        <v>40</v>
      </c>
      <c r="W24" s="52">
        <v>37472.800000000003</v>
      </c>
      <c r="X24" s="52">
        <v>37112.400000000001</v>
      </c>
      <c r="Y24" s="81">
        <v>44657.4</v>
      </c>
      <c r="Z24" s="81">
        <v>36613.300000000003</v>
      </c>
      <c r="AA24" s="81">
        <v>35544.199999999997</v>
      </c>
      <c r="AB24" s="78">
        <v>31183.200000000001</v>
      </c>
      <c r="AC24" s="13">
        <v>36285.1</v>
      </c>
      <c r="AD24" s="13">
        <v>35924.800000000003</v>
      </c>
      <c r="AE24" s="48">
        <v>37999.699999999997</v>
      </c>
      <c r="AF24" s="13">
        <v>36174.5</v>
      </c>
      <c r="AG24" s="13">
        <v>35504.199999999997</v>
      </c>
      <c r="AH24" s="13">
        <v>35504.199999999997</v>
      </c>
      <c r="AI24" s="13">
        <v>37472.800000000003</v>
      </c>
      <c r="AJ24" s="48">
        <v>39320.5</v>
      </c>
      <c r="AK24" s="13">
        <v>36613.300000000003</v>
      </c>
      <c r="AL24" s="13">
        <v>36285.1</v>
      </c>
      <c r="AM24" s="48">
        <v>37999.699999999997</v>
      </c>
      <c r="AN24" s="13">
        <v>36174.5</v>
      </c>
      <c r="AO24" s="12" t="s">
        <v>5</v>
      </c>
      <c r="AP24" s="11">
        <v>37472.800000000003</v>
      </c>
      <c r="AQ24" s="11">
        <v>37112.400000000001</v>
      </c>
      <c r="AR24" s="11">
        <v>39320.5</v>
      </c>
      <c r="AS24" s="11">
        <v>36613.300000000003</v>
      </c>
      <c r="AT24" s="11">
        <v>35544.199999999997</v>
      </c>
      <c r="AU24" s="11">
        <v>35544.199999999997</v>
      </c>
      <c r="AV24" s="11">
        <v>36285.1</v>
      </c>
      <c r="AW24" s="11">
        <v>35924.800000000003</v>
      </c>
      <c r="AX24" s="11">
        <v>37999.699999999997</v>
      </c>
      <c r="AY24" s="11">
        <v>36174.5</v>
      </c>
      <c r="AZ24" s="11">
        <v>35504.199999999997</v>
      </c>
      <c r="BA24" s="11">
        <v>35504.199999999997</v>
      </c>
      <c r="BB24" s="11">
        <v>37472.800000000003</v>
      </c>
      <c r="BC24" s="11">
        <v>39320.5</v>
      </c>
      <c r="BD24" s="11">
        <v>36613.300000000003</v>
      </c>
      <c r="BE24" s="11">
        <v>36285.1</v>
      </c>
      <c r="BF24" s="11">
        <v>37999.699999999997</v>
      </c>
      <c r="BG24" s="11">
        <v>36174.5</v>
      </c>
      <c r="BH24" s="10" t="s">
        <v>0</v>
      </c>
      <c r="BI24" s="10">
        <v>0</v>
      </c>
      <c r="BJ24" s="9" t="s">
        <v>4</v>
      </c>
    </row>
    <row r="25" spans="1:63" ht="75.75" customHeight="1" x14ac:dyDescent="0.2">
      <c r="A25" s="56">
        <v>401000019</v>
      </c>
      <c r="B25" s="123"/>
      <c r="C25" s="122"/>
      <c r="D25" s="55" t="s">
        <v>167</v>
      </c>
      <c r="E25" s="55" t="s">
        <v>167</v>
      </c>
      <c r="F25" s="124"/>
      <c r="G25" s="124"/>
      <c r="H25" s="124"/>
      <c r="I25" s="43" t="s">
        <v>166</v>
      </c>
      <c r="J25" s="43" t="s">
        <v>165</v>
      </c>
      <c r="K25" s="123"/>
      <c r="L25" s="127"/>
      <c r="M25" s="124"/>
      <c r="N25" s="124"/>
      <c r="O25" s="124"/>
      <c r="P25" s="123"/>
      <c r="Q25" s="123"/>
      <c r="R25" s="123"/>
      <c r="S25" s="55"/>
      <c r="T25" s="55" t="s">
        <v>162</v>
      </c>
      <c r="U25" s="55"/>
      <c r="V25" s="55"/>
      <c r="W25" s="52">
        <v>7401.4</v>
      </c>
      <c r="X25" s="52">
        <v>7401.4</v>
      </c>
      <c r="Y25" s="77">
        <v>7401.4</v>
      </c>
      <c r="Z25" s="77">
        <v>7401.4</v>
      </c>
      <c r="AA25" s="77">
        <v>7401.4</v>
      </c>
      <c r="AB25" s="79">
        <v>0</v>
      </c>
      <c r="AC25" s="13">
        <v>7401.4</v>
      </c>
      <c r="AD25" s="13">
        <v>7401.4</v>
      </c>
      <c r="AE25" s="48">
        <v>7401.4</v>
      </c>
      <c r="AF25" s="13">
        <v>7401.4</v>
      </c>
      <c r="AG25" s="13">
        <v>7401.4</v>
      </c>
      <c r="AH25" s="13">
        <v>7401.4</v>
      </c>
      <c r="AI25" s="13">
        <v>7401.4</v>
      </c>
      <c r="AJ25" s="48">
        <v>7401.4</v>
      </c>
      <c r="AK25" s="13">
        <v>7401.4</v>
      </c>
      <c r="AL25" s="13">
        <v>7401.4</v>
      </c>
      <c r="AM25" s="48">
        <v>7401.4</v>
      </c>
      <c r="AN25" s="13">
        <v>7401.4</v>
      </c>
      <c r="AO25" s="12" t="s">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0"/>
      <c r="BI25" s="10"/>
      <c r="BJ25" s="9" t="s">
        <v>4</v>
      </c>
    </row>
    <row r="26" spans="1:63" ht="43.5" customHeight="1" x14ac:dyDescent="0.2">
      <c r="A26" s="56">
        <v>401000020</v>
      </c>
      <c r="B26" s="123" t="s">
        <v>169</v>
      </c>
      <c r="C26" s="122">
        <v>2121</v>
      </c>
      <c r="D26" s="55" t="s">
        <v>8</v>
      </c>
      <c r="E26" s="55" t="s">
        <v>8</v>
      </c>
      <c r="F26" s="124" t="s">
        <v>289</v>
      </c>
      <c r="G26" s="124" t="s">
        <v>290</v>
      </c>
      <c r="H26" s="124" t="s">
        <v>291</v>
      </c>
      <c r="I26" s="43"/>
      <c r="J26" s="43"/>
      <c r="K26" s="123" t="s">
        <v>164</v>
      </c>
      <c r="L26" s="127" t="s">
        <v>163</v>
      </c>
      <c r="M26" s="124" t="s">
        <v>292</v>
      </c>
      <c r="N26" s="124" t="s">
        <v>293</v>
      </c>
      <c r="O26" s="124" t="s">
        <v>27</v>
      </c>
      <c r="P26" s="123" t="s">
        <v>168</v>
      </c>
      <c r="Q26" s="123" t="s">
        <v>18</v>
      </c>
      <c r="R26" s="123" t="s">
        <v>17</v>
      </c>
      <c r="S26" s="55" t="s">
        <v>0</v>
      </c>
      <c r="T26" s="55" t="s">
        <v>451</v>
      </c>
      <c r="U26" s="55" t="s">
        <v>67</v>
      </c>
      <c r="V26" s="55" t="s">
        <v>40</v>
      </c>
      <c r="W26" s="52">
        <v>156823.6</v>
      </c>
      <c r="X26" s="52">
        <v>148724</v>
      </c>
      <c r="Y26" s="81">
        <v>187979.1</v>
      </c>
      <c r="Z26" s="77">
        <v>137544</v>
      </c>
      <c r="AA26" s="77">
        <v>137130.79999999999</v>
      </c>
      <c r="AB26" s="79">
        <v>128308.7</v>
      </c>
      <c r="AC26" s="13">
        <v>136236.79999999999</v>
      </c>
      <c r="AD26" s="13">
        <v>134833.20000000001</v>
      </c>
      <c r="AE26" s="48">
        <v>136158.5</v>
      </c>
      <c r="AF26" s="13">
        <v>136950.79999999999</v>
      </c>
      <c r="AG26" s="13">
        <v>136950.79999999999</v>
      </c>
      <c r="AH26" s="13">
        <v>136950.79999999999</v>
      </c>
      <c r="AI26" s="13">
        <v>156823.6</v>
      </c>
      <c r="AJ26" s="48">
        <v>144976.9</v>
      </c>
      <c r="AK26" s="13">
        <v>137544</v>
      </c>
      <c r="AL26" s="13">
        <v>136236.79999999999</v>
      </c>
      <c r="AM26" s="48">
        <v>141280.5</v>
      </c>
      <c r="AN26" s="13">
        <v>136950.79999999999</v>
      </c>
      <c r="AO26" s="12" t="s">
        <v>5</v>
      </c>
      <c r="AP26" s="11">
        <v>156823.6</v>
      </c>
      <c r="AQ26" s="11">
        <v>148724</v>
      </c>
      <c r="AR26" s="11">
        <v>139854.9</v>
      </c>
      <c r="AS26" s="11">
        <v>137544</v>
      </c>
      <c r="AT26" s="11">
        <v>137130.79999999999</v>
      </c>
      <c r="AU26" s="11">
        <v>137130.79999999999</v>
      </c>
      <c r="AV26" s="11">
        <v>136236.79999999999</v>
      </c>
      <c r="AW26" s="11">
        <v>134833.20000000001</v>
      </c>
      <c r="AX26" s="11">
        <v>136158.5</v>
      </c>
      <c r="AY26" s="11">
        <v>136950.79999999999</v>
      </c>
      <c r="AZ26" s="11">
        <v>136950.79999999999</v>
      </c>
      <c r="BA26" s="11">
        <v>136950.79999999999</v>
      </c>
      <c r="BB26" s="11">
        <v>156823.6</v>
      </c>
      <c r="BC26" s="11">
        <v>144976.9</v>
      </c>
      <c r="BD26" s="11">
        <v>137544</v>
      </c>
      <c r="BE26" s="11">
        <v>136236.79999999999</v>
      </c>
      <c r="BF26" s="11">
        <v>141280.5</v>
      </c>
      <c r="BG26" s="11">
        <v>136950.79999999999</v>
      </c>
      <c r="BH26" s="10" t="s">
        <v>0</v>
      </c>
      <c r="BI26" s="10">
        <v>0</v>
      </c>
      <c r="BJ26" s="9" t="s">
        <v>4</v>
      </c>
    </row>
    <row r="27" spans="1:63" ht="164.25" customHeight="1" x14ac:dyDescent="0.2">
      <c r="A27" s="56">
        <v>401000020</v>
      </c>
      <c r="B27" s="123"/>
      <c r="C27" s="122"/>
      <c r="D27" s="55" t="s">
        <v>167</v>
      </c>
      <c r="E27" s="55" t="s">
        <v>167</v>
      </c>
      <c r="F27" s="124"/>
      <c r="G27" s="124"/>
      <c r="H27" s="124"/>
      <c r="I27" s="43" t="s">
        <v>166</v>
      </c>
      <c r="J27" s="43" t="s">
        <v>165</v>
      </c>
      <c r="K27" s="123"/>
      <c r="L27" s="127"/>
      <c r="M27" s="124"/>
      <c r="N27" s="124"/>
      <c r="O27" s="124"/>
      <c r="P27" s="123"/>
      <c r="Q27" s="123"/>
      <c r="R27" s="123"/>
      <c r="S27" s="55"/>
      <c r="T27" s="55" t="s">
        <v>162</v>
      </c>
      <c r="U27" s="55"/>
      <c r="V27" s="55"/>
      <c r="W27" s="52">
        <v>21617.7</v>
      </c>
      <c r="X27" s="52">
        <v>21617.7</v>
      </c>
      <c r="Y27" s="77">
        <v>21617.8</v>
      </c>
      <c r="Z27" s="77">
        <v>21617.8</v>
      </c>
      <c r="AA27" s="77">
        <v>21617.8</v>
      </c>
      <c r="AB27" s="79">
        <v>0</v>
      </c>
      <c r="AC27" s="13">
        <v>21617.7</v>
      </c>
      <c r="AD27" s="13">
        <v>21617.7</v>
      </c>
      <c r="AE27" s="48">
        <v>21617.8</v>
      </c>
      <c r="AF27" s="13">
        <v>21617.8</v>
      </c>
      <c r="AG27" s="13">
        <v>21617.8</v>
      </c>
      <c r="AH27" s="13">
        <v>21617.8</v>
      </c>
      <c r="AI27" s="13">
        <v>21617.7</v>
      </c>
      <c r="AJ27" s="48">
        <v>21617.8</v>
      </c>
      <c r="AK27" s="13">
        <v>21617.8</v>
      </c>
      <c r="AL27" s="13">
        <v>21617.7</v>
      </c>
      <c r="AM27" s="48">
        <v>21617.8</v>
      </c>
      <c r="AN27" s="13">
        <v>21617.8</v>
      </c>
      <c r="AO27" s="12" t="s">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0"/>
      <c r="BI27" s="10"/>
      <c r="BJ27" s="9" t="s">
        <v>4</v>
      </c>
    </row>
    <row r="28" spans="1:63" ht="274.5" customHeight="1" x14ac:dyDescent="0.2">
      <c r="A28" s="56">
        <v>401000023</v>
      </c>
      <c r="B28" s="53" t="s">
        <v>161</v>
      </c>
      <c r="C28" s="55">
        <v>2124</v>
      </c>
      <c r="D28" s="55" t="s">
        <v>8</v>
      </c>
      <c r="E28" s="55" t="s">
        <v>8</v>
      </c>
      <c r="F28" s="54" t="s">
        <v>294</v>
      </c>
      <c r="G28" s="54" t="s">
        <v>295</v>
      </c>
      <c r="H28" s="54" t="s">
        <v>296</v>
      </c>
      <c r="I28" s="53"/>
      <c r="J28" s="53"/>
      <c r="K28" s="53"/>
      <c r="L28" s="57"/>
      <c r="M28" s="54" t="s">
        <v>297</v>
      </c>
      <c r="N28" s="54" t="s">
        <v>298</v>
      </c>
      <c r="O28" s="54" t="s">
        <v>27</v>
      </c>
      <c r="P28" s="53" t="s">
        <v>160</v>
      </c>
      <c r="Q28" s="53" t="s">
        <v>159</v>
      </c>
      <c r="R28" s="53" t="s">
        <v>158</v>
      </c>
      <c r="S28" s="55" t="s">
        <v>0</v>
      </c>
      <c r="T28" s="55" t="s">
        <v>157</v>
      </c>
      <c r="U28" s="55" t="s">
        <v>156</v>
      </c>
      <c r="V28" s="55" t="s">
        <v>58</v>
      </c>
      <c r="W28" s="52">
        <v>57628.2</v>
      </c>
      <c r="X28" s="52">
        <v>53437</v>
      </c>
      <c r="Y28" s="81">
        <v>56877</v>
      </c>
      <c r="Z28" s="81">
        <v>212711.2</v>
      </c>
      <c r="AA28" s="81">
        <v>39811.300000000003</v>
      </c>
      <c r="AB28" s="78">
        <v>44535.9</v>
      </c>
      <c r="AC28" s="13">
        <v>46661.4</v>
      </c>
      <c r="AD28" s="13">
        <v>45670.6</v>
      </c>
      <c r="AE28" s="51">
        <v>42256.3</v>
      </c>
      <c r="AF28" s="13">
        <v>39804.1</v>
      </c>
      <c r="AG28" s="13">
        <v>39804.1</v>
      </c>
      <c r="AH28" s="13">
        <v>39804.1</v>
      </c>
      <c r="AI28" s="13">
        <v>57628.2</v>
      </c>
      <c r="AJ28" s="51">
        <v>197561.1</v>
      </c>
      <c r="AK28" s="13">
        <v>212711.2</v>
      </c>
      <c r="AL28" s="13">
        <v>46661.4</v>
      </c>
      <c r="AM28" s="51">
        <v>42256.3</v>
      </c>
      <c r="AN28" s="13">
        <v>39804.1</v>
      </c>
      <c r="AO28" s="12" t="s">
        <v>5</v>
      </c>
      <c r="AP28" s="11">
        <v>57628.2</v>
      </c>
      <c r="AQ28" s="11">
        <v>53437</v>
      </c>
      <c r="AR28" s="11">
        <v>190845.5</v>
      </c>
      <c r="AS28" s="11">
        <v>212711.2</v>
      </c>
      <c r="AT28" s="11">
        <v>39811.300000000003</v>
      </c>
      <c r="AU28" s="11">
        <v>39811.300000000003</v>
      </c>
      <c r="AV28" s="11">
        <v>46661.4</v>
      </c>
      <c r="AW28" s="11">
        <v>45670.6</v>
      </c>
      <c r="AX28" s="11">
        <v>40016.9</v>
      </c>
      <c r="AY28" s="11">
        <v>39804.1</v>
      </c>
      <c r="AZ28" s="11">
        <v>39804.1</v>
      </c>
      <c r="BA28" s="11">
        <v>39804.1</v>
      </c>
      <c r="BB28" s="11">
        <v>57628.2</v>
      </c>
      <c r="BC28" s="11">
        <v>191193</v>
      </c>
      <c r="BD28" s="11">
        <v>212711.2</v>
      </c>
      <c r="BE28" s="11">
        <v>46661.4</v>
      </c>
      <c r="BF28" s="11">
        <v>40016.9</v>
      </c>
      <c r="BG28" s="11">
        <v>39804.1</v>
      </c>
      <c r="BH28" s="10" t="s">
        <v>0</v>
      </c>
      <c r="BI28" s="10">
        <v>0</v>
      </c>
      <c r="BJ28" s="9" t="s">
        <v>4</v>
      </c>
    </row>
    <row r="29" spans="1:63" ht="169.5" customHeight="1" x14ac:dyDescent="0.2">
      <c r="A29" s="56">
        <v>401000026</v>
      </c>
      <c r="B29" s="53" t="s">
        <v>155</v>
      </c>
      <c r="C29" s="55">
        <v>2127</v>
      </c>
      <c r="D29" s="55" t="s">
        <v>8</v>
      </c>
      <c r="E29" s="55" t="s">
        <v>8</v>
      </c>
      <c r="F29" s="54" t="s">
        <v>248</v>
      </c>
      <c r="G29" s="54" t="s">
        <v>299</v>
      </c>
      <c r="H29" s="54" t="s">
        <v>250</v>
      </c>
      <c r="I29" s="53"/>
      <c r="J29" s="53"/>
      <c r="K29" s="53"/>
      <c r="L29" s="57"/>
      <c r="M29" s="54" t="s">
        <v>300</v>
      </c>
      <c r="N29" s="54" t="s">
        <v>32</v>
      </c>
      <c r="O29" s="54" t="s">
        <v>27</v>
      </c>
      <c r="P29" s="53" t="s">
        <v>19</v>
      </c>
      <c r="Q29" s="53" t="s">
        <v>18</v>
      </c>
      <c r="R29" s="53" t="s">
        <v>17</v>
      </c>
      <c r="S29" s="55" t="s">
        <v>0</v>
      </c>
      <c r="T29" s="55" t="s">
        <v>151</v>
      </c>
      <c r="U29" s="55" t="s">
        <v>10</v>
      </c>
      <c r="V29" s="55" t="s">
        <v>73</v>
      </c>
      <c r="W29" s="52">
        <v>48003.199999999997</v>
      </c>
      <c r="X29" s="52">
        <v>45382.400000000001</v>
      </c>
      <c r="Y29" s="81">
        <v>2037</v>
      </c>
      <c r="Z29" s="81">
        <v>1500</v>
      </c>
      <c r="AA29" s="81">
        <v>1500</v>
      </c>
      <c r="AB29" s="78"/>
      <c r="AC29" s="13">
        <v>800</v>
      </c>
      <c r="AD29" s="13">
        <v>800</v>
      </c>
      <c r="AE29" s="48">
        <v>2000</v>
      </c>
      <c r="AF29" s="13">
        <v>1500</v>
      </c>
      <c r="AG29" s="13">
        <v>1500</v>
      </c>
      <c r="AH29" s="13">
        <v>1500</v>
      </c>
      <c r="AI29" s="13">
        <v>48003.199999999997</v>
      </c>
      <c r="AJ29" s="48">
        <v>2000</v>
      </c>
      <c r="AK29" s="13">
        <v>1500</v>
      </c>
      <c r="AL29" s="13">
        <v>800</v>
      </c>
      <c r="AM29" s="48">
        <v>2000</v>
      </c>
      <c r="AN29" s="13">
        <v>1500</v>
      </c>
      <c r="AO29" s="12" t="s">
        <v>5</v>
      </c>
      <c r="AP29" s="11">
        <v>48003.199999999997</v>
      </c>
      <c r="AQ29" s="11">
        <v>45382.400000000001</v>
      </c>
      <c r="AR29" s="11">
        <v>2000</v>
      </c>
      <c r="AS29" s="11">
        <v>1500</v>
      </c>
      <c r="AT29" s="11">
        <v>1500</v>
      </c>
      <c r="AU29" s="11">
        <v>1500</v>
      </c>
      <c r="AV29" s="11">
        <v>800</v>
      </c>
      <c r="AW29" s="11">
        <v>800</v>
      </c>
      <c r="AX29" s="11">
        <v>2000</v>
      </c>
      <c r="AY29" s="11">
        <v>1500</v>
      </c>
      <c r="AZ29" s="11">
        <v>1500</v>
      </c>
      <c r="BA29" s="11">
        <v>1500</v>
      </c>
      <c r="BB29" s="11">
        <v>48003.199999999997</v>
      </c>
      <c r="BC29" s="11">
        <v>2000</v>
      </c>
      <c r="BD29" s="11">
        <v>1500</v>
      </c>
      <c r="BE29" s="11">
        <v>800</v>
      </c>
      <c r="BF29" s="11">
        <v>2000</v>
      </c>
      <c r="BG29" s="11">
        <v>1500</v>
      </c>
      <c r="BH29" s="10" t="s">
        <v>0</v>
      </c>
      <c r="BI29" s="10">
        <v>0</v>
      </c>
      <c r="BJ29" s="9" t="s">
        <v>4</v>
      </c>
    </row>
    <row r="30" spans="1:63" ht="133.5" customHeight="1" x14ac:dyDescent="0.2">
      <c r="A30" s="56">
        <v>401000027</v>
      </c>
      <c r="B30" s="53" t="s">
        <v>154</v>
      </c>
      <c r="C30" s="55">
        <v>2128</v>
      </c>
      <c r="D30" s="55" t="s">
        <v>8</v>
      </c>
      <c r="E30" s="55" t="s">
        <v>8</v>
      </c>
      <c r="F30" s="54" t="s">
        <v>301</v>
      </c>
      <c r="G30" s="54" t="s">
        <v>302</v>
      </c>
      <c r="H30" s="54" t="s">
        <v>303</v>
      </c>
      <c r="I30" s="53"/>
      <c r="J30" s="53"/>
      <c r="K30" s="53"/>
      <c r="L30" s="57"/>
      <c r="M30" s="54" t="s">
        <v>304</v>
      </c>
      <c r="N30" s="54" t="s">
        <v>32</v>
      </c>
      <c r="O30" s="54" t="s">
        <v>27</v>
      </c>
      <c r="P30" s="53" t="s">
        <v>153</v>
      </c>
      <c r="Q30" s="53" t="s">
        <v>18</v>
      </c>
      <c r="R30" s="53" t="s">
        <v>152</v>
      </c>
      <c r="S30" s="55" t="s">
        <v>0</v>
      </c>
      <c r="T30" s="55" t="s">
        <v>151</v>
      </c>
      <c r="U30" s="55" t="s">
        <v>10</v>
      </c>
      <c r="V30" s="55" t="s">
        <v>73</v>
      </c>
      <c r="W30" s="52">
        <v>765</v>
      </c>
      <c r="X30" s="52">
        <v>765</v>
      </c>
      <c r="Y30" s="81">
        <v>1000</v>
      </c>
      <c r="Z30" s="81">
        <v>1000</v>
      </c>
      <c r="AA30" s="81">
        <v>1000</v>
      </c>
      <c r="AB30" s="78"/>
      <c r="AC30" s="13">
        <v>765</v>
      </c>
      <c r="AD30" s="13">
        <v>765</v>
      </c>
      <c r="AE30" s="48">
        <v>1000</v>
      </c>
      <c r="AF30" s="13">
        <v>1000</v>
      </c>
      <c r="AG30" s="13">
        <v>1000</v>
      </c>
      <c r="AH30" s="13">
        <v>3000</v>
      </c>
      <c r="AI30" s="13">
        <v>765</v>
      </c>
      <c r="AJ30" s="48">
        <v>1000</v>
      </c>
      <c r="AK30" s="13">
        <v>1000</v>
      </c>
      <c r="AL30" s="13">
        <v>765</v>
      </c>
      <c r="AM30" s="48">
        <v>1000</v>
      </c>
      <c r="AN30" s="13">
        <v>1000</v>
      </c>
      <c r="AO30" s="12" t="s">
        <v>5</v>
      </c>
      <c r="AP30" s="11">
        <v>765</v>
      </c>
      <c r="AQ30" s="11">
        <v>765</v>
      </c>
      <c r="AR30" s="11">
        <v>1000</v>
      </c>
      <c r="AS30" s="11">
        <v>1000</v>
      </c>
      <c r="AT30" s="11">
        <v>1000</v>
      </c>
      <c r="AU30" s="11">
        <v>3000</v>
      </c>
      <c r="AV30" s="11">
        <v>765</v>
      </c>
      <c r="AW30" s="11">
        <v>765</v>
      </c>
      <c r="AX30" s="11">
        <v>1000</v>
      </c>
      <c r="AY30" s="11">
        <v>1000</v>
      </c>
      <c r="AZ30" s="11">
        <v>1000</v>
      </c>
      <c r="BA30" s="11">
        <v>3000</v>
      </c>
      <c r="BB30" s="11">
        <v>765</v>
      </c>
      <c r="BC30" s="11">
        <v>1000</v>
      </c>
      <c r="BD30" s="11">
        <v>1000</v>
      </c>
      <c r="BE30" s="11">
        <v>765</v>
      </c>
      <c r="BF30" s="11">
        <v>1000</v>
      </c>
      <c r="BG30" s="11">
        <v>1000</v>
      </c>
      <c r="BH30" s="10" t="s">
        <v>0</v>
      </c>
      <c r="BI30" s="10">
        <v>0</v>
      </c>
      <c r="BJ30" s="9" t="s">
        <v>4</v>
      </c>
    </row>
    <row r="31" spans="1:63" ht="387" customHeight="1" x14ac:dyDescent="0.2">
      <c r="A31" s="56">
        <v>401000028</v>
      </c>
      <c r="B31" s="53" t="s">
        <v>150</v>
      </c>
      <c r="C31" s="55">
        <v>2129</v>
      </c>
      <c r="D31" s="55" t="s">
        <v>8</v>
      </c>
      <c r="E31" s="55" t="s">
        <v>8</v>
      </c>
      <c r="F31" s="54" t="s">
        <v>248</v>
      </c>
      <c r="G31" s="54" t="s">
        <v>305</v>
      </c>
      <c r="H31" s="54" t="s">
        <v>250</v>
      </c>
      <c r="I31" s="53"/>
      <c r="J31" s="53"/>
      <c r="K31" s="53"/>
      <c r="L31" s="57"/>
      <c r="M31" s="54" t="s">
        <v>253</v>
      </c>
      <c r="N31" s="54" t="s">
        <v>32</v>
      </c>
      <c r="O31" s="54" t="s">
        <v>27</v>
      </c>
      <c r="P31" s="53" t="s">
        <v>149</v>
      </c>
      <c r="Q31" s="53" t="s">
        <v>148</v>
      </c>
      <c r="R31" s="53" t="s">
        <v>147</v>
      </c>
      <c r="S31" s="55" t="s">
        <v>0</v>
      </c>
      <c r="T31" s="55" t="s">
        <v>146</v>
      </c>
      <c r="U31" s="55" t="s">
        <v>145</v>
      </c>
      <c r="V31" s="55" t="s">
        <v>144</v>
      </c>
      <c r="W31" s="52">
        <v>108542.5</v>
      </c>
      <c r="X31" s="52">
        <v>99991.7</v>
      </c>
      <c r="Y31" s="81">
        <v>29726.7</v>
      </c>
      <c r="Z31" s="81">
        <v>21084.7</v>
      </c>
      <c r="AA31" s="81">
        <v>21370.2</v>
      </c>
      <c r="AB31" s="78">
        <v>20100</v>
      </c>
      <c r="AC31" s="13">
        <v>108443.9</v>
      </c>
      <c r="AD31" s="13">
        <v>99893.1</v>
      </c>
      <c r="AE31" s="48">
        <v>20859.099999999999</v>
      </c>
      <c r="AF31" s="13">
        <v>21084.7</v>
      </c>
      <c r="AG31" s="13">
        <v>21370.2</v>
      </c>
      <c r="AH31" s="13">
        <v>21370.2</v>
      </c>
      <c r="AI31" s="13">
        <v>108542.5</v>
      </c>
      <c r="AJ31" s="48">
        <v>24604.5</v>
      </c>
      <c r="AK31" s="13">
        <v>21084.7</v>
      </c>
      <c r="AL31" s="13">
        <v>108443.9</v>
      </c>
      <c r="AM31" s="48">
        <v>24604.5</v>
      </c>
      <c r="AN31" s="13">
        <v>21084.7</v>
      </c>
      <c r="AO31" s="12" t="s">
        <v>5</v>
      </c>
      <c r="AP31" s="11">
        <v>108542.5</v>
      </c>
      <c r="AQ31" s="11">
        <v>99991.7</v>
      </c>
      <c r="AR31" s="11">
        <v>20859.099999999999</v>
      </c>
      <c r="AS31" s="11">
        <v>21084.7</v>
      </c>
      <c r="AT31" s="11">
        <v>21370.2</v>
      </c>
      <c r="AU31" s="11">
        <v>21370.2</v>
      </c>
      <c r="AV31" s="11">
        <v>108443.9</v>
      </c>
      <c r="AW31" s="11">
        <v>99893.1</v>
      </c>
      <c r="AX31" s="11">
        <v>20859.099999999999</v>
      </c>
      <c r="AY31" s="11">
        <v>21084.7</v>
      </c>
      <c r="AZ31" s="11">
        <v>21370.2</v>
      </c>
      <c r="BA31" s="11">
        <v>21370.2</v>
      </c>
      <c r="BB31" s="11">
        <v>108542.5</v>
      </c>
      <c r="BC31" s="11">
        <v>24604.5</v>
      </c>
      <c r="BD31" s="11">
        <v>21084.7</v>
      </c>
      <c r="BE31" s="11">
        <v>108443.9</v>
      </c>
      <c r="BF31" s="11">
        <v>24604.5</v>
      </c>
      <c r="BG31" s="11">
        <v>21084.7</v>
      </c>
      <c r="BH31" s="10" t="s">
        <v>0</v>
      </c>
      <c r="BI31" s="10">
        <v>0</v>
      </c>
      <c r="BJ31" s="9" t="s">
        <v>4</v>
      </c>
    </row>
    <row r="32" spans="1:63" ht="318.75" customHeight="1" x14ac:dyDescent="0.2">
      <c r="A32" s="56">
        <v>401000029</v>
      </c>
      <c r="B32" s="53" t="s">
        <v>143</v>
      </c>
      <c r="C32" s="55">
        <v>2130</v>
      </c>
      <c r="D32" s="55" t="s">
        <v>8</v>
      </c>
      <c r="E32" s="55" t="s">
        <v>8</v>
      </c>
      <c r="F32" s="54" t="s">
        <v>306</v>
      </c>
      <c r="G32" s="54" t="s">
        <v>307</v>
      </c>
      <c r="H32" s="54" t="s">
        <v>308</v>
      </c>
      <c r="I32" s="53"/>
      <c r="J32" s="53"/>
      <c r="K32" s="53"/>
      <c r="L32" s="57"/>
      <c r="M32" s="54"/>
      <c r="N32" s="54"/>
      <c r="O32" s="54"/>
      <c r="P32" s="53" t="s">
        <v>142</v>
      </c>
      <c r="Q32" s="53" t="s">
        <v>141</v>
      </c>
      <c r="R32" s="53" t="s">
        <v>140</v>
      </c>
      <c r="S32" s="55" t="s">
        <v>0</v>
      </c>
      <c r="T32" s="55" t="s">
        <v>26</v>
      </c>
      <c r="U32" s="55" t="s">
        <v>21</v>
      </c>
      <c r="V32" s="55" t="s">
        <v>25</v>
      </c>
      <c r="W32" s="52">
        <v>22280.400000000001</v>
      </c>
      <c r="X32" s="52">
        <v>22002.5</v>
      </c>
      <c r="Y32" s="81">
        <v>1183.3</v>
      </c>
      <c r="Z32" s="81">
        <v>1500</v>
      </c>
      <c r="AA32" s="81">
        <v>1500</v>
      </c>
      <c r="AB32" s="78">
        <v>200</v>
      </c>
      <c r="AC32" s="13">
        <v>22280.400000000001</v>
      </c>
      <c r="AD32" s="13">
        <v>22002.5</v>
      </c>
      <c r="AE32" s="48">
        <v>4309</v>
      </c>
      <c r="AF32" s="13">
        <v>1850</v>
      </c>
      <c r="AG32" s="13">
        <v>1850</v>
      </c>
      <c r="AH32" s="13">
        <v>1850</v>
      </c>
      <c r="AI32" s="13">
        <v>22280.400000000001</v>
      </c>
      <c r="AJ32" s="48">
        <v>4309</v>
      </c>
      <c r="AK32" s="13">
        <v>22780</v>
      </c>
      <c r="AL32" s="13">
        <v>22280.400000000001</v>
      </c>
      <c r="AM32" s="48">
        <v>4309</v>
      </c>
      <c r="AN32" s="13">
        <v>22780</v>
      </c>
      <c r="AO32" s="12" t="s">
        <v>5</v>
      </c>
      <c r="AP32" s="11">
        <v>22280.400000000001</v>
      </c>
      <c r="AQ32" s="11">
        <v>22002.5</v>
      </c>
      <c r="AR32" s="11">
        <v>4309</v>
      </c>
      <c r="AS32" s="11">
        <v>1850</v>
      </c>
      <c r="AT32" s="11">
        <v>1850</v>
      </c>
      <c r="AU32" s="11">
        <v>1850</v>
      </c>
      <c r="AV32" s="11">
        <v>22280.400000000001</v>
      </c>
      <c r="AW32" s="11">
        <v>22002.5</v>
      </c>
      <c r="AX32" s="11">
        <v>4309</v>
      </c>
      <c r="AY32" s="11">
        <v>1850</v>
      </c>
      <c r="AZ32" s="11">
        <v>1850</v>
      </c>
      <c r="BA32" s="11">
        <v>1850</v>
      </c>
      <c r="BB32" s="11">
        <v>22280.400000000001</v>
      </c>
      <c r="BC32" s="11">
        <v>4309</v>
      </c>
      <c r="BD32" s="11">
        <v>22780</v>
      </c>
      <c r="BE32" s="11">
        <v>22280.400000000001</v>
      </c>
      <c r="BF32" s="11">
        <v>4309</v>
      </c>
      <c r="BG32" s="11">
        <v>22780</v>
      </c>
      <c r="BH32" s="10" t="s">
        <v>0</v>
      </c>
      <c r="BI32" s="10">
        <v>0</v>
      </c>
      <c r="BJ32" s="9" t="s">
        <v>4</v>
      </c>
    </row>
    <row r="33" spans="1:65" ht="223.5" customHeight="1" x14ac:dyDescent="0.2">
      <c r="A33" s="56">
        <v>401000032</v>
      </c>
      <c r="B33" s="53" t="s">
        <v>139</v>
      </c>
      <c r="C33" s="55">
        <v>2133</v>
      </c>
      <c r="D33" s="55" t="s">
        <v>8</v>
      </c>
      <c r="E33" s="55" t="s">
        <v>8</v>
      </c>
      <c r="F33" s="54" t="s">
        <v>309</v>
      </c>
      <c r="G33" s="54" t="s">
        <v>310</v>
      </c>
      <c r="H33" s="54" t="s">
        <v>311</v>
      </c>
      <c r="I33" s="53"/>
      <c r="J33" s="53"/>
      <c r="K33" s="53"/>
      <c r="L33" s="57"/>
      <c r="M33" s="54" t="s">
        <v>312</v>
      </c>
      <c r="N33" s="54" t="s">
        <v>277</v>
      </c>
      <c r="O33" s="54" t="s">
        <v>27</v>
      </c>
      <c r="P33" s="54" t="s">
        <v>313</v>
      </c>
      <c r="Q33" s="53" t="s">
        <v>32</v>
      </c>
      <c r="R33" s="53" t="s">
        <v>129</v>
      </c>
      <c r="S33" s="55" t="s">
        <v>0</v>
      </c>
      <c r="T33" s="55" t="s">
        <v>136</v>
      </c>
      <c r="U33" s="55" t="s">
        <v>73</v>
      </c>
      <c r="V33" s="55" t="s">
        <v>6</v>
      </c>
      <c r="W33" s="52">
        <v>1700</v>
      </c>
      <c r="X33" s="52">
        <v>1669.9</v>
      </c>
      <c r="Y33" s="81">
        <v>810.8</v>
      </c>
      <c r="Z33" s="81">
        <v>1500</v>
      </c>
      <c r="AA33" s="81">
        <v>1500</v>
      </c>
      <c r="AB33" s="78">
        <v>1900</v>
      </c>
      <c r="AC33" s="13">
        <v>200</v>
      </c>
      <c r="AD33" s="13">
        <v>172.7</v>
      </c>
      <c r="AE33" s="48">
        <v>500</v>
      </c>
      <c r="AF33" s="13">
        <v>500</v>
      </c>
      <c r="AG33" s="13">
        <v>500</v>
      </c>
      <c r="AH33" s="13">
        <v>500</v>
      </c>
      <c r="AI33" s="13">
        <v>1700</v>
      </c>
      <c r="AJ33" s="48">
        <v>1500</v>
      </c>
      <c r="AK33" s="13">
        <v>1500</v>
      </c>
      <c r="AL33" s="13">
        <v>200</v>
      </c>
      <c r="AM33" s="48">
        <v>500</v>
      </c>
      <c r="AN33" s="13">
        <v>500</v>
      </c>
      <c r="AO33" s="12" t="s">
        <v>5</v>
      </c>
      <c r="AP33" s="11">
        <v>1700</v>
      </c>
      <c r="AQ33" s="11">
        <v>1669.9</v>
      </c>
      <c r="AR33" s="11">
        <v>1500</v>
      </c>
      <c r="AS33" s="11">
        <v>1500</v>
      </c>
      <c r="AT33" s="11">
        <v>1500</v>
      </c>
      <c r="AU33" s="11">
        <v>1500</v>
      </c>
      <c r="AV33" s="11">
        <v>200</v>
      </c>
      <c r="AW33" s="11">
        <v>172.7</v>
      </c>
      <c r="AX33" s="11">
        <v>500</v>
      </c>
      <c r="AY33" s="11">
        <v>500</v>
      </c>
      <c r="AZ33" s="11">
        <v>500</v>
      </c>
      <c r="BA33" s="11">
        <v>500</v>
      </c>
      <c r="BB33" s="11">
        <v>1700</v>
      </c>
      <c r="BC33" s="11">
        <v>1500</v>
      </c>
      <c r="BD33" s="11">
        <v>1500</v>
      </c>
      <c r="BE33" s="11">
        <v>200</v>
      </c>
      <c r="BF33" s="11">
        <v>500</v>
      </c>
      <c r="BG33" s="11">
        <v>500</v>
      </c>
      <c r="BH33" s="10" t="s">
        <v>0</v>
      </c>
      <c r="BI33" s="10">
        <v>0</v>
      </c>
      <c r="BJ33" s="9" t="s">
        <v>4</v>
      </c>
    </row>
    <row r="34" spans="1:65" ht="144.75" customHeight="1" x14ac:dyDescent="0.2">
      <c r="A34" s="56">
        <v>401000033</v>
      </c>
      <c r="B34" s="53" t="s">
        <v>138</v>
      </c>
      <c r="C34" s="55">
        <v>2134</v>
      </c>
      <c r="D34" s="55" t="s">
        <v>8</v>
      </c>
      <c r="E34" s="55" t="s">
        <v>8</v>
      </c>
      <c r="F34" s="54" t="s">
        <v>314</v>
      </c>
      <c r="G34" s="54" t="s">
        <v>315</v>
      </c>
      <c r="H34" s="54" t="s">
        <v>316</v>
      </c>
      <c r="I34" s="53"/>
      <c r="J34" s="53"/>
      <c r="K34" s="53"/>
      <c r="L34" s="57"/>
      <c r="M34" s="54" t="s">
        <v>312</v>
      </c>
      <c r="N34" s="54" t="s">
        <v>277</v>
      </c>
      <c r="O34" s="54" t="s">
        <v>27</v>
      </c>
      <c r="P34" s="53" t="s">
        <v>137</v>
      </c>
      <c r="Q34" s="53" t="s">
        <v>32</v>
      </c>
      <c r="R34" s="53" t="s">
        <v>129</v>
      </c>
      <c r="S34" s="55" t="s">
        <v>0</v>
      </c>
      <c r="T34" s="55" t="s">
        <v>136</v>
      </c>
      <c r="U34" s="55" t="s">
        <v>73</v>
      </c>
      <c r="V34" s="55" t="s">
        <v>6</v>
      </c>
      <c r="W34" s="52">
        <v>30049</v>
      </c>
      <c r="X34" s="52">
        <v>29422.799999999999</v>
      </c>
      <c r="Y34" s="81">
        <v>29384</v>
      </c>
      <c r="Z34" s="81">
        <v>27603.5</v>
      </c>
      <c r="AA34" s="81">
        <v>27603.5</v>
      </c>
      <c r="AB34" s="78">
        <v>34093</v>
      </c>
      <c r="AC34" s="13">
        <v>27952</v>
      </c>
      <c r="AD34" s="13">
        <v>27384.799999999999</v>
      </c>
      <c r="AE34" s="48">
        <v>27603.5</v>
      </c>
      <c r="AF34" s="13">
        <v>27603.5</v>
      </c>
      <c r="AG34" s="13">
        <v>27603.5</v>
      </c>
      <c r="AH34" s="13">
        <v>27603.5</v>
      </c>
      <c r="AI34" s="13">
        <v>30049</v>
      </c>
      <c r="AJ34" s="48">
        <v>27603.5</v>
      </c>
      <c r="AK34" s="13">
        <v>27603.5</v>
      </c>
      <c r="AL34" s="13">
        <v>27952</v>
      </c>
      <c r="AM34" s="48">
        <v>27603.5</v>
      </c>
      <c r="AN34" s="13">
        <v>27603.5</v>
      </c>
      <c r="AO34" s="12" t="s">
        <v>5</v>
      </c>
      <c r="AP34" s="11">
        <v>30049</v>
      </c>
      <c r="AQ34" s="11">
        <v>29422.799999999999</v>
      </c>
      <c r="AR34" s="11">
        <v>27603.5</v>
      </c>
      <c r="AS34" s="11">
        <v>27603.5</v>
      </c>
      <c r="AT34" s="11">
        <v>27603.5</v>
      </c>
      <c r="AU34" s="11">
        <v>27603.5</v>
      </c>
      <c r="AV34" s="11">
        <v>27952</v>
      </c>
      <c r="AW34" s="11">
        <v>27384.799999999999</v>
      </c>
      <c r="AX34" s="11">
        <v>27603.5</v>
      </c>
      <c r="AY34" s="11">
        <v>27603.5</v>
      </c>
      <c r="AZ34" s="11">
        <v>27603.5</v>
      </c>
      <c r="BA34" s="11">
        <v>27603.5</v>
      </c>
      <c r="BB34" s="11">
        <v>30049</v>
      </c>
      <c r="BC34" s="11">
        <v>27603.5</v>
      </c>
      <c r="BD34" s="11">
        <v>27603.5</v>
      </c>
      <c r="BE34" s="11">
        <v>27952</v>
      </c>
      <c r="BF34" s="11">
        <v>27603.5</v>
      </c>
      <c r="BG34" s="11">
        <v>27603.5</v>
      </c>
      <c r="BH34" s="10" t="s">
        <v>0</v>
      </c>
      <c r="BI34" s="10">
        <v>0</v>
      </c>
      <c r="BJ34" s="9" t="s">
        <v>4</v>
      </c>
    </row>
    <row r="35" spans="1:65" ht="141.75" customHeight="1" x14ac:dyDescent="0.2">
      <c r="A35" s="56">
        <v>401000037</v>
      </c>
      <c r="B35" s="53" t="s">
        <v>135</v>
      </c>
      <c r="C35" s="55">
        <v>2138</v>
      </c>
      <c r="D35" s="55" t="s">
        <v>8</v>
      </c>
      <c r="E35" s="55" t="s">
        <v>8</v>
      </c>
      <c r="F35" s="54" t="s">
        <v>317</v>
      </c>
      <c r="G35" s="54" t="s">
        <v>318</v>
      </c>
      <c r="H35" s="54" t="s">
        <v>319</v>
      </c>
      <c r="I35" s="53"/>
      <c r="J35" s="53"/>
      <c r="K35" s="53"/>
      <c r="L35" s="57"/>
      <c r="M35" s="54" t="s">
        <v>320</v>
      </c>
      <c r="N35" s="54" t="s">
        <v>277</v>
      </c>
      <c r="O35" s="54" t="s">
        <v>27</v>
      </c>
      <c r="P35" s="53" t="s">
        <v>134</v>
      </c>
      <c r="Q35" s="53" t="s">
        <v>18</v>
      </c>
      <c r="R35" s="53" t="s">
        <v>133</v>
      </c>
      <c r="S35" s="55" t="s">
        <v>0</v>
      </c>
      <c r="T35" s="55" t="s">
        <v>450</v>
      </c>
      <c r="U35" s="55" t="s">
        <v>21</v>
      </c>
      <c r="V35" s="55" t="s">
        <v>25</v>
      </c>
      <c r="W35" s="52">
        <v>5738.5</v>
      </c>
      <c r="X35" s="52">
        <v>5738.5</v>
      </c>
      <c r="Y35" s="81">
        <v>9346</v>
      </c>
      <c r="Z35" s="81">
        <v>1300</v>
      </c>
      <c r="AA35" s="81">
        <v>1300</v>
      </c>
      <c r="AB35" s="78">
        <v>1300</v>
      </c>
      <c r="AC35" s="13">
        <v>5738.5</v>
      </c>
      <c r="AD35" s="13">
        <v>5738.5</v>
      </c>
      <c r="AE35" s="48">
        <v>1100</v>
      </c>
      <c r="AF35" s="13">
        <v>1100</v>
      </c>
      <c r="AG35" s="13">
        <v>1100</v>
      </c>
      <c r="AH35" s="13">
        <v>1100</v>
      </c>
      <c r="AI35" s="13">
        <v>5738.5</v>
      </c>
      <c r="AJ35" s="48">
        <v>1100</v>
      </c>
      <c r="AK35" s="13">
        <v>1100</v>
      </c>
      <c r="AL35" s="13">
        <v>5738.5</v>
      </c>
      <c r="AM35" s="48">
        <v>1100</v>
      </c>
      <c r="AN35" s="13">
        <v>1100</v>
      </c>
      <c r="AO35" s="12" t="s">
        <v>5</v>
      </c>
      <c r="AP35" s="11">
        <v>5738.5</v>
      </c>
      <c r="AQ35" s="11">
        <v>5738.5</v>
      </c>
      <c r="AR35" s="11">
        <v>1100</v>
      </c>
      <c r="AS35" s="11">
        <v>1100</v>
      </c>
      <c r="AT35" s="11">
        <v>1100</v>
      </c>
      <c r="AU35" s="11">
        <v>1100</v>
      </c>
      <c r="AV35" s="11">
        <v>5738.5</v>
      </c>
      <c r="AW35" s="11">
        <v>5738.5</v>
      </c>
      <c r="AX35" s="11">
        <v>1100</v>
      </c>
      <c r="AY35" s="11">
        <v>1100</v>
      </c>
      <c r="AZ35" s="11">
        <v>1100</v>
      </c>
      <c r="BA35" s="11">
        <v>1100</v>
      </c>
      <c r="BB35" s="11">
        <v>5738.5</v>
      </c>
      <c r="BC35" s="11">
        <v>1100</v>
      </c>
      <c r="BD35" s="11">
        <v>1100</v>
      </c>
      <c r="BE35" s="11">
        <v>5738.5</v>
      </c>
      <c r="BF35" s="11">
        <v>1100</v>
      </c>
      <c r="BG35" s="11">
        <v>1100</v>
      </c>
      <c r="BH35" s="10" t="s">
        <v>0</v>
      </c>
      <c r="BI35" s="10">
        <v>0</v>
      </c>
      <c r="BJ35" s="9" t="s">
        <v>4</v>
      </c>
    </row>
    <row r="36" spans="1:65" ht="204.75" customHeight="1" x14ac:dyDescent="0.2">
      <c r="A36" s="56">
        <v>401000038</v>
      </c>
      <c r="B36" s="53" t="s">
        <v>132</v>
      </c>
      <c r="C36" s="55">
        <v>2139</v>
      </c>
      <c r="D36" s="55" t="s">
        <v>8</v>
      </c>
      <c r="E36" s="55" t="s">
        <v>8</v>
      </c>
      <c r="F36" s="54" t="s">
        <v>248</v>
      </c>
      <c r="G36" s="54" t="s">
        <v>321</v>
      </c>
      <c r="H36" s="54" t="s">
        <v>250</v>
      </c>
      <c r="I36" s="53"/>
      <c r="J36" s="53"/>
      <c r="K36" s="53"/>
      <c r="L36" s="57"/>
      <c r="M36" s="54" t="s">
        <v>322</v>
      </c>
      <c r="N36" s="54" t="s">
        <v>323</v>
      </c>
      <c r="O36" s="54" t="s">
        <v>324</v>
      </c>
      <c r="P36" s="53" t="s">
        <v>33</v>
      </c>
      <c r="Q36" s="53" t="s">
        <v>32</v>
      </c>
      <c r="R36" s="53" t="s">
        <v>27</v>
      </c>
      <c r="S36" s="55" t="s">
        <v>0</v>
      </c>
      <c r="T36" s="55" t="s">
        <v>31</v>
      </c>
      <c r="U36" s="55" t="s">
        <v>30</v>
      </c>
      <c r="V36" s="55" t="s">
        <v>30</v>
      </c>
      <c r="W36" s="52">
        <v>50013.4</v>
      </c>
      <c r="X36" s="52">
        <v>49617.2</v>
      </c>
      <c r="Y36" s="81">
        <v>55355.1</v>
      </c>
      <c r="Z36" s="81">
        <v>51269.1</v>
      </c>
      <c r="AA36" s="81">
        <v>51269.1</v>
      </c>
      <c r="AB36" s="78">
        <v>57031.4</v>
      </c>
      <c r="AC36" s="13">
        <v>48734.3</v>
      </c>
      <c r="AD36" s="13">
        <v>48776.3</v>
      </c>
      <c r="AE36" s="51">
        <v>50266.2</v>
      </c>
      <c r="AF36" s="13">
        <v>49807</v>
      </c>
      <c r="AG36" s="13">
        <v>49807</v>
      </c>
      <c r="AH36" s="13">
        <v>49807</v>
      </c>
      <c r="AI36" s="13">
        <v>50013.4</v>
      </c>
      <c r="AJ36" s="48">
        <v>55935</v>
      </c>
      <c r="AK36" s="13">
        <v>51269.1</v>
      </c>
      <c r="AL36" s="13">
        <v>48734.3</v>
      </c>
      <c r="AM36" s="48">
        <v>55496.800000000003</v>
      </c>
      <c r="AN36" s="13">
        <v>49807</v>
      </c>
      <c r="AO36" s="12" t="s">
        <v>5</v>
      </c>
      <c r="AP36" s="11">
        <v>50013.4</v>
      </c>
      <c r="AQ36" s="11">
        <v>49617.2</v>
      </c>
      <c r="AR36" s="11">
        <v>50704.4</v>
      </c>
      <c r="AS36" s="11">
        <v>51269.1</v>
      </c>
      <c r="AT36" s="11">
        <v>51269.1</v>
      </c>
      <c r="AU36" s="11">
        <v>51269.1</v>
      </c>
      <c r="AV36" s="11">
        <v>48734.3</v>
      </c>
      <c r="AW36" s="11">
        <v>48776.3</v>
      </c>
      <c r="AX36" s="11">
        <v>50266.2</v>
      </c>
      <c r="AY36" s="11">
        <v>49807</v>
      </c>
      <c r="AZ36" s="11">
        <v>49807</v>
      </c>
      <c r="BA36" s="11">
        <v>49807</v>
      </c>
      <c r="BB36" s="11">
        <v>50013.4</v>
      </c>
      <c r="BC36" s="11">
        <v>55935</v>
      </c>
      <c r="BD36" s="11">
        <v>51269.1</v>
      </c>
      <c r="BE36" s="11">
        <v>48734.3</v>
      </c>
      <c r="BF36" s="11">
        <v>55496.800000000003</v>
      </c>
      <c r="BG36" s="11">
        <v>49807</v>
      </c>
      <c r="BH36" s="10" t="s">
        <v>0</v>
      </c>
      <c r="BI36" s="10">
        <v>0</v>
      </c>
      <c r="BJ36" s="9" t="s">
        <v>4</v>
      </c>
    </row>
    <row r="37" spans="1:65" ht="237.75" customHeight="1" x14ac:dyDescent="0.2">
      <c r="A37" s="56">
        <v>401000040</v>
      </c>
      <c r="B37" s="53" t="s">
        <v>131</v>
      </c>
      <c r="C37" s="55">
        <v>2141</v>
      </c>
      <c r="D37" s="55" t="s">
        <v>8</v>
      </c>
      <c r="E37" s="55" t="s">
        <v>8</v>
      </c>
      <c r="F37" s="54" t="s">
        <v>325</v>
      </c>
      <c r="G37" s="54" t="s">
        <v>326</v>
      </c>
      <c r="H37" s="54" t="s">
        <v>327</v>
      </c>
      <c r="I37" s="53"/>
      <c r="J37" s="53"/>
      <c r="K37" s="53"/>
      <c r="L37" s="57"/>
      <c r="M37" s="54" t="s">
        <v>328</v>
      </c>
      <c r="N37" s="54" t="s">
        <v>269</v>
      </c>
      <c r="O37" s="54" t="s">
        <v>27</v>
      </c>
      <c r="P37" s="53" t="s">
        <v>130</v>
      </c>
      <c r="Q37" s="53" t="s">
        <v>18</v>
      </c>
      <c r="R37" s="53" t="s">
        <v>129</v>
      </c>
      <c r="S37" s="55" t="s">
        <v>0</v>
      </c>
      <c r="T37" s="55" t="s">
        <v>128</v>
      </c>
      <c r="U37" s="55" t="s">
        <v>73</v>
      </c>
      <c r="V37" s="55" t="s">
        <v>62</v>
      </c>
      <c r="W37" s="52">
        <v>192.3</v>
      </c>
      <c r="X37" s="52">
        <v>192.3</v>
      </c>
      <c r="Y37" s="81">
        <v>61.6</v>
      </c>
      <c r="Z37" s="81">
        <v>49.6</v>
      </c>
      <c r="AA37" s="81">
        <v>49.6</v>
      </c>
      <c r="AB37" s="78">
        <v>49.6</v>
      </c>
      <c r="AC37" s="13">
        <v>192.3</v>
      </c>
      <c r="AD37" s="13">
        <v>192.3</v>
      </c>
      <c r="AE37" s="48">
        <v>61.6</v>
      </c>
      <c r="AF37" s="13">
        <v>49.6</v>
      </c>
      <c r="AG37" s="13">
        <v>49.6</v>
      </c>
      <c r="AH37" s="13">
        <v>49.6</v>
      </c>
      <c r="AI37" s="13">
        <v>192.3</v>
      </c>
      <c r="AJ37" s="48">
        <v>61.6</v>
      </c>
      <c r="AK37" s="13">
        <v>49.6</v>
      </c>
      <c r="AL37" s="13">
        <v>192.3</v>
      </c>
      <c r="AM37" s="48">
        <v>61.6</v>
      </c>
      <c r="AN37" s="13">
        <v>49.6</v>
      </c>
      <c r="AO37" s="12" t="s">
        <v>5</v>
      </c>
      <c r="AP37" s="11">
        <v>192.3</v>
      </c>
      <c r="AQ37" s="11">
        <v>192.3</v>
      </c>
      <c r="AR37" s="11">
        <v>61.6</v>
      </c>
      <c r="AS37" s="11">
        <v>49.6</v>
      </c>
      <c r="AT37" s="11">
        <v>49.6</v>
      </c>
      <c r="AU37" s="11">
        <v>49.6</v>
      </c>
      <c r="AV37" s="11">
        <v>192.3</v>
      </c>
      <c r="AW37" s="11">
        <v>192.3</v>
      </c>
      <c r="AX37" s="11">
        <v>61.6</v>
      </c>
      <c r="AY37" s="11">
        <v>49.6</v>
      </c>
      <c r="AZ37" s="11">
        <v>49.6</v>
      </c>
      <c r="BA37" s="11">
        <v>49.6</v>
      </c>
      <c r="BB37" s="11">
        <v>192.3</v>
      </c>
      <c r="BC37" s="11">
        <v>61.6</v>
      </c>
      <c r="BD37" s="11">
        <v>49.6</v>
      </c>
      <c r="BE37" s="11">
        <v>192.3</v>
      </c>
      <c r="BF37" s="11">
        <v>61.6</v>
      </c>
      <c r="BG37" s="11">
        <v>49.6</v>
      </c>
      <c r="BH37" s="10" t="s">
        <v>0</v>
      </c>
      <c r="BI37" s="10">
        <v>0</v>
      </c>
      <c r="BJ37" s="9" t="s">
        <v>4</v>
      </c>
    </row>
    <row r="38" spans="1:65" ht="120.75" customHeight="1" x14ac:dyDescent="0.2">
      <c r="A38" s="56">
        <v>401000041</v>
      </c>
      <c r="B38" s="53" t="s">
        <v>127</v>
      </c>
      <c r="C38" s="55">
        <v>2142</v>
      </c>
      <c r="D38" s="55" t="s">
        <v>8</v>
      </c>
      <c r="E38" s="55" t="s">
        <v>8</v>
      </c>
      <c r="F38" s="54" t="s">
        <v>329</v>
      </c>
      <c r="G38" s="54" t="s">
        <v>330</v>
      </c>
      <c r="H38" s="54" t="s">
        <v>331</v>
      </c>
      <c r="I38" s="53"/>
      <c r="J38" s="53"/>
      <c r="K38" s="53"/>
      <c r="L38" s="57"/>
      <c r="M38" s="53"/>
      <c r="N38" s="53"/>
      <c r="O38" s="53"/>
      <c r="P38" s="53" t="s">
        <v>126</v>
      </c>
      <c r="Q38" s="53" t="s">
        <v>18</v>
      </c>
      <c r="R38" s="53" t="s">
        <v>27</v>
      </c>
      <c r="S38" s="55" t="s">
        <v>0</v>
      </c>
      <c r="T38" s="55" t="s">
        <v>125</v>
      </c>
      <c r="U38" s="55" t="s">
        <v>21</v>
      </c>
      <c r="V38" s="55" t="s">
        <v>30</v>
      </c>
      <c r="W38" s="52">
        <v>0</v>
      </c>
      <c r="X38" s="52">
        <v>0</v>
      </c>
      <c r="Y38" s="81">
        <v>0</v>
      </c>
      <c r="Z38" s="81">
        <v>200</v>
      </c>
      <c r="AA38" s="81">
        <v>200</v>
      </c>
      <c r="AB38" s="78">
        <v>200</v>
      </c>
      <c r="AC38" s="18">
        <v>0</v>
      </c>
      <c r="AD38" s="18">
        <v>0</v>
      </c>
      <c r="AE38" s="47">
        <v>200</v>
      </c>
      <c r="AF38" s="18">
        <v>200</v>
      </c>
      <c r="AG38" s="18">
        <v>200</v>
      </c>
      <c r="AH38" s="18">
        <v>200</v>
      </c>
      <c r="AI38" s="18">
        <v>0</v>
      </c>
      <c r="AJ38" s="47">
        <v>200</v>
      </c>
      <c r="AK38" s="18">
        <v>200</v>
      </c>
      <c r="AL38" s="18">
        <v>0</v>
      </c>
      <c r="AM38" s="47">
        <v>200</v>
      </c>
      <c r="AN38" s="18">
        <v>200</v>
      </c>
      <c r="AO38" s="17" t="s">
        <v>5</v>
      </c>
      <c r="AP38" s="11">
        <v>0</v>
      </c>
      <c r="AQ38" s="11">
        <v>0</v>
      </c>
      <c r="AR38" s="11">
        <v>200</v>
      </c>
      <c r="AS38" s="11">
        <v>200</v>
      </c>
      <c r="AT38" s="11">
        <v>200</v>
      </c>
      <c r="AU38" s="11">
        <v>200</v>
      </c>
      <c r="AV38" s="11">
        <v>0</v>
      </c>
      <c r="AW38" s="11">
        <v>0</v>
      </c>
      <c r="AX38" s="11">
        <v>200</v>
      </c>
      <c r="AY38" s="11">
        <v>200</v>
      </c>
      <c r="AZ38" s="11">
        <v>200</v>
      </c>
      <c r="BA38" s="11">
        <v>200</v>
      </c>
      <c r="BB38" s="11">
        <v>0</v>
      </c>
      <c r="BC38" s="11">
        <v>200</v>
      </c>
      <c r="BD38" s="11">
        <v>200</v>
      </c>
      <c r="BE38" s="11">
        <v>0</v>
      </c>
      <c r="BF38" s="11">
        <v>200</v>
      </c>
      <c r="BG38" s="11">
        <v>200</v>
      </c>
      <c r="BH38" s="10" t="s">
        <v>0</v>
      </c>
      <c r="BI38" s="22">
        <v>0</v>
      </c>
      <c r="BJ38" s="9" t="s">
        <v>4</v>
      </c>
    </row>
    <row r="39" spans="1:65" ht="84.75" customHeight="1" x14ac:dyDescent="0.2">
      <c r="A39" s="56">
        <v>402000000</v>
      </c>
      <c r="B39" s="53" t="s">
        <v>124</v>
      </c>
      <c r="C39" s="55" t="s">
        <v>123</v>
      </c>
      <c r="D39" s="55" t="s">
        <v>8</v>
      </c>
      <c r="E39" s="55"/>
      <c r="F39" s="55" t="s">
        <v>1</v>
      </c>
      <c r="G39" s="55" t="s">
        <v>1</v>
      </c>
      <c r="H39" s="55" t="s">
        <v>1</v>
      </c>
      <c r="I39" s="55" t="s">
        <v>1</v>
      </c>
      <c r="J39" s="55" t="s">
        <v>1</v>
      </c>
      <c r="K39" s="55" t="s">
        <v>1</v>
      </c>
      <c r="L39" s="57" t="s">
        <v>1</v>
      </c>
      <c r="M39" s="55" t="s">
        <v>1</v>
      </c>
      <c r="N39" s="55" t="s">
        <v>1</v>
      </c>
      <c r="O39" s="55" t="s">
        <v>1</v>
      </c>
      <c r="P39" s="55" t="s">
        <v>1</v>
      </c>
      <c r="Q39" s="55" t="s">
        <v>1</v>
      </c>
      <c r="R39" s="55" t="s">
        <v>1</v>
      </c>
      <c r="S39" s="55" t="s">
        <v>1</v>
      </c>
      <c r="T39" s="55" t="s">
        <v>1</v>
      </c>
      <c r="U39" s="55" t="s">
        <v>1</v>
      </c>
      <c r="V39" s="55" t="s">
        <v>1</v>
      </c>
      <c r="W39" s="52">
        <v>505750.6</v>
      </c>
      <c r="X39" s="52">
        <v>491541.3</v>
      </c>
      <c r="Y39" s="81">
        <f>SUM(Y40+Y42+Y43+Y44+Y45+Y46+Y47)</f>
        <v>605400.9</v>
      </c>
      <c r="Z39" s="77">
        <f t="shared" ref="Z39:AB39" si="2">SUM(Z40+Z42+Z43+Z44+Z45+Z46+Z47)</f>
        <v>597242.9</v>
      </c>
      <c r="AA39" s="77">
        <f t="shared" si="2"/>
        <v>597172.9</v>
      </c>
      <c r="AB39" s="79">
        <f t="shared" si="2"/>
        <v>680977.5</v>
      </c>
      <c r="AC39" s="13">
        <v>502412.2</v>
      </c>
      <c r="AD39" s="13">
        <v>489101.9</v>
      </c>
      <c r="AE39" s="48">
        <v>554400.30000000005</v>
      </c>
      <c r="AF39" s="13">
        <v>557281.4</v>
      </c>
      <c r="AG39" s="13">
        <v>554781.4</v>
      </c>
      <c r="AH39" s="13">
        <v>554781.4</v>
      </c>
      <c r="AI39" s="13">
        <v>505750.6</v>
      </c>
      <c r="AJ39" s="48">
        <v>568140.4</v>
      </c>
      <c r="AK39" s="13">
        <v>559751.4</v>
      </c>
      <c r="AL39" s="13">
        <v>502412.2</v>
      </c>
      <c r="AM39" s="48">
        <v>562164.80000000005</v>
      </c>
      <c r="AN39" s="13">
        <v>557281.4</v>
      </c>
      <c r="AO39" s="12"/>
      <c r="AP39" s="11">
        <v>505750.6</v>
      </c>
      <c r="AQ39" s="11">
        <v>491541.30000000005</v>
      </c>
      <c r="AR39" s="11">
        <v>556870.30000000005</v>
      </c>
      <c r="AS39" s="11">
        <v>559751.4</v>
      </c>
      <c r="AT39" s="11">
        <v>557251.4</v>
      </c>
      <c r="AU39" s="11">
        <v>557251.4</v>
      </c>
      <c r="AV39" s="11">
        <v>502412.2</v>
      </c>
      <c r="AW39" s="11">
        <v>489101.9</v>
      </c>
      <c r="AX39" s="11">
        <v>554400.30000000005</v>
      </c>
      <c r="AY39" s="11">
        <v>557281.4</v>
      </c>
      <c r="AZ39" s="11">
        <v>554781.4</v>
      </c>
      <c r="BA39" s="11">
        <v>554781.4</v>
      </c>
      <c r="BB39" s="11">
        <v>505750.6</v>
      </c>
      <c r="BC39" s="11">
        <v>568140.4</v>
      </c>
      <c r="BD39" s="11">
        <v>559751.4</v>
      </c>
      <c r="BE39" s="11">
        <v>502412.2</v>
      </c>
      <c r="BF39" s="11">
        <v>562164.80000000005</v>
      </c>
      <c r="BG39" s="11">
        <v>557281.4</v>
      </c>
      <c r="BH39" s="14" t="s">
        <v>0</v>
      </c>
      <c r="BI39" s="121"/>
      <c r="BJ39" s="121"/>
      <c r="BL39" s="60">
        <v>597242.9</v>
      </c>
      <c r="BM39" s="60">
        <v>597172.9</v>
      </c>
    </row>
    <row r="40" spans="1:65" ht="409.6" customHeight="1" x14ac:dyDescent="0.2">
      <c r="A40" s="56">
        <v>402000001</v>
      </c>
      <c r="B40" s="123" t="s">
        <v>122</v>
      </c>
      <c r="C40" s="123">
        <v>2201</v>
      </c>
      <c r="D40" s="55" t="s">
        <v>8</v>
      </c>
      <c r="E40" s="55" t="s">
        <v>8</v>
      </c>
      <c r="F40" s="124" t="s">
        <v>332</v>
      </c>
      <c r="G40" s="124" t="s">
        <v>333</v>
      </c>
      <c r="H40" s="124" t="s">
        <v>334</v>
      </c>
      <c r="I40" s="123"/>
      <c r="J40" s="123"/>
      <c r="K40" s="123"/>
      <c r="L40" s="127"/>
      <c r="M40" s="124" t="s">
        <v>335</v>
      </c>
      <c r="N40" s="124" t="s">
        <v>336</v>
      </c>
      <c r="O40" s="124" t="s">
        <v>337</v>
      </c>
      <c r="P40" s="123" t="s">
        <v>416</v>
      </c>
      <c r="Q40" s="123" t="s">
        <v>121</v>
      </c>
      <c r="R40" s="123" t="s">
        <v>120</v>
      </c>
      <c r="S40" s="123" t="s">
        <v>0</v>
      </c>
      <c r="T40" s="123" t="s">
        <v>119</v>
      </c>
      <c r="U40" s="55" t="s">
        <v>118</v>
      </c>
      <c r="V40" s="55" t="s">
        <v>117</v>
      </c>
      <c r="W40" s="128">
        <v>299440.59999999998</v>
      </c>
      <c r="X40" s="128">
        <v>290029.7</v>
      </c>
      <c r="Y40" s="140">
        <v>313179.8</v>
      </c>
      <c r="Z40" s="128">
        <v>311034.09999999998</v>
      </c>
      <c r="AA40" s="128">
        <v>311034.09999999998</v>
      </c>
      <c r="AB40" s="148">
        <v>311497.40000000002</v>
      </c>
      <c r="AC40" s="138">
        <v>298526.59999999998</v>
      </c>
      <c r="AD40" s="138">
        <v>289450.40000000002</v>
      </c>
      <c r="AE40" s="136">
        <v>306301.3</v>
      </c>
      <c r="AF40" s="138">
        <v>310064.09999999998</v>
      </c>
      <c r="AG40" s="138">
        <v>310064.09999999998</v>
      </c>
      <c r="AH40" s="138">
        <v>310064.09999999998</v>
      </c>
      <c r="AI40" s="138">
        <v>299440.59999999998</v>
      </c>
      <c r="AJ40" s="136">
        <v>308108.09999999998</v>
      </c>
      <c r="AK40" s="138">
        <v>311034.09999999998</v>
      </c>
      <c r="AL40" s="138">
        <v>298526.59999999998</v>
      </c>
      <c r="AM40" s="136">
        <v>307000.09999999998</v>
      </c>
      <c r="AN40" s="138">
        <v>310064.09999999998</v>
      </c>
      <c r="AO40" s="146" t="s">
        <v>5</v>
      </c>
      <c r="AP40" s="11">
        <v>299440.59999999998</v>
      </c>
      <c r="AQ40" s="11">
        <v>290029.7</v>
      </c>
      <c r="AR40" s="11">
        <v>307271.3</v>
      </c>
      <c r="AS40" s="11">
        <v>311034.09999999998</v>
      </c>
      <c r="AT40" s="11">
        <v>311034.09999999998</v>
      </c>
      <c r="AU40" s="11">
        <v>311034.09999999998</v>
      </c>
      <c r="AV40" s="11">
        <v>298526.59999999998</v>
      </c>
      <c r="AW40" s="11">
        <v>289450.40000000002</v>
      </c>
      <c r="AX40" s="11">
        <v>306301.3</v>
      </c>
      <c r="AY40" s="11">
        <v>310064.09999999998</v>
      </c>
      <c r="AZ40" s="11">
        <v>310064.09999999998</v>
      </c>
      <c r="BA40" s="11">
        <v>310064.09999999998</v>
      </c>
      <c r="BB40" s="11">
        <v>299440.59999999998</v>
      </c>
      <c r="BC40" s="11">
        <v>308108.09999999998</v>
      </c>
      <c r="BD40" s="11">
        <v>311034.09999999998</v>
      </c>
      <c r="BE40" s="11">
        <v>298526.59999999998</v>
      </c>
      <c r="BF40" s="11">
        <v>307000.09999999998</v>
      </c>
      <c r="BG40" s="11">
        <v>310064.09999999998</v>
      </c>
      <c r="BH40" s="10" t="s">
        <v>0</v>
      </c>
      <c r="BI40" s="8">
        <v>0</v>
      </c>
      <c r="BJ40" s="9" t="s">
        <v>4</v>
      </c>
    </row>
    <row r="41" spans="1:65" ht="136.5" customHeight="1" x14ac:dyDescent="0.2">
      <c r="A41" s="56"/>
      <c r="B41" s="123"/>
      <c r="C41" s="123"/>
      <c r="D41" s="55"/>
      <c r="E41" s="55"/>
      <c r="F41" s="124"/>
      <c r="G41" s="124"/>
      <c r="H41" s="124"/>
      <c r="I41" s="123"/>
      <c r="J41" s="123"/>
      <c r="K41" s="123"/>
      <c r="L41" s="127"/>
      <c r="M41" s="124"/>
      <c r="N41" s="124"/>
      <c r="O41" s="124"/>
      <c r="P41" s="123"/>
      <c r="Q41" s="123"/>
      <c r="R41" s="123"/>
      <c r="S41" s="123"/>
      <c r="T41" s="123"/>
      <c r="U41" s="55"/>
      <c r="V41" s="55"/>
      <c r="W41" s="128"/>
      <c r="X41" s="128"/>
      <c r="Y41" s="140"/>
      <c r="Z41" s="128"/>
      <c r="AA41" s="128"/>
      <c r="AB41" s="148"/>
      <c r="AC41" s="150"/>
      <c r="AD41" s="150"/>
      <c r="AE41" s="149"/>
      <c r="AF41" s="150"/>
      <c r="AG41" s="150"/>
      <c r="AH41" s="150"/>
      <c r="AI41" s="150"/>
      <c r="AJ41" s="149"/>
      <c r="AK41" s="150"/>
      <c r="AL41" s="150"/>
      <c r="AM41" s="149"/>
      <c r="AN41" s="150"/>
      <c r="AO41" s="151"/>
      <c r="AP41" s="11"/>
      <c r="AQ41" s="11"/>
      <c r="AR41" s="11"/>
      <c r="AS41" s="11"/>
      <c r="AT41" s="11"/>
      <c r="AU41" s="11"/>
      <c r="AV41" s="11"/>
      <c r="AW41" s="11"/>
      <c r="AX41" s="11"/>
      <c r="AY41" s="11"/>
      <c r="AZ41" s="11"/>
      <c r="BA41" s="11"/>
      <c r="BB41" s="11"/>
      <c r="BC41" s="11"/>
      <c r="BD41" s="11"/>
      <c r="BE41" s="11"/>
      <c r="BF41" s="11"/>
      <c r="BG41" s="11"/>
      <c r="BH41" s="37"/>
      <c r="BI41" s="8"/>
      <c r="BJ41" s="9"/>
    </row>
    <row r="42" spans="1:65" ht="211.5" customHeight="1" x14ac:dyDescent="0.2">
      <c r="A42" s="56">
        <v>402000002</v>
      </c>
      <c r="B42" s="53" t="s">
        <v>116</v>
      </c>
      <c r="C42" s="55">
        <v>2202</v>
      </c>
      <c r="D42" s="55" t="s">
        <v>8</v>
      </c>
      <c r="E42" s="55" t="s">
        <v>8</v>
      </c>
      <c r="F42" s="53"/>
      <c r="G42" s="53"/>
      <c r="H42" s="53"/>
      <c r="I42" s="53"/>
      <c r="J42" s="53"/>
      <c r="K42" s="53"/>
      <c r="L42" s="57"/>
      <c r="M42" s="53"/>
      <c r="N42" s="53"/>
      <c r="O42" s="53"/>
      <c r="P42" s="53" t="s">
        <v>115</v>
      </c>
      <c r="Q42" s="53" t="s">
        <v>114</v>
      </c>
      <c r="R42" s="53" t="s">
        <v>113</v>
      </c>
      <c r="S42" s="55" t="s">
        <v>0</v>
      </c>
      <c r="T42" s="55" t="s">
        <v>112</v>
      </c>
      <c r="U42" s="55" t="s">
        <v>39</v>
      </c>
      <c r="V42" s="55" t="s">
        <v>40</v>
      </c>
      <c r="W42" s="52">
        <v>0</v>
      </c>
      <c r="X42" s="52">
        <v>0</v>
      </c>
      <c r="Y42" s="81">
        <v>0</v>
      </c>
      <c r="Z42" s="77">
        <v>4177</v>
      </c>
      <c r="AA42" s="77">
        <v>4177</v>
      </c>
      <c r="AB42" s="79">
        <v>4177</v>
      </c>
      <c r="AC42" s="13">
        <v>0</v>
      </c>
      <c r="AD42" s="13">
        <v>0</v>
      </c>
      <c r="AE42" s="48">
        <v>4177</v>
      </c>
      <c r="AF42" s="13">
        <v>4177</v>
      </c>
      <c r="AG42" s="13">
        <v>4177</v>
      </c>
      <c r="AH42" s="13">
        <v>4177</v>
      </c>
      <c r="AI42" s="13">
        <v>0</v>
      </c>
      <c r="AJ42" s="48">
        <v>4177</v>
      </c>
      <c r="AK42" s="13">
        <v>4177</v>
      </c>
      <c r="AL42" s="13">
        <v>0</v>
      </c>
      <c r="AM42" s="48">
        <v>4177</v>
      </c>
      <c r="AN42" s="13">
        <v>4177</v>
      </c>
      <c r="AO42" s="12" t="s">
        <v>5</v>
      </c>
      <c r="AP42" s="11">
        <v>0</v>
      </c>
      <c r="AQ42" s="11">
        <v>0</v>
      </c>
      <c r="AR42" s="11">
        <v>4177</v>
      </c>
      <c r="AS42" s="11">
        <v>4177</v>
      </c>
      <c r="AT42" s="11">
        <v>4177</v>
      </c>
      <c r="AU42" s="11">
        <v>4177</v>
      </c>
      <c r="AV42" s="11">
        <v>0</v>
      </c>
      <c r="AW42" s="11">
        <v>0</v>
      </c>
      <c r="AX42" s="11">
        <v>4177</v>
      </c>
      <c r="AY42" s="11">
        <v>4177</v>
      </c>
      <c r="AZ42" s="11">
        <v>4177</v>
      </c>
      <c r="BA42" s="11">
        <v>4177</v>
      </c>
      <c r="BB42" s="11">
        <v>0</v>
      </c>
      <c r="BC42" s="11">
        <v>4177</v>
      </c>
      <c r="BD42" s="11">
        <v>4177</v>
      </c>
      <c r="BE42" s="11">
        <v>0</v>
      </c>
      <c r="BF42" s="11">
        <v>4177</v>
      </c>
      <c r="BG42" s="11">
        <v>4177</v>
      </c>
      <c r="BH42" s="10" t="s">
        <v>0</v>
      </c>
      <c r="BI42" s="10">
        <v>0</v>
      </c>
      <c r="BJ42" s="9" t="s">
        <v>4</v>
      </c>
    </row>
    <row r="43" spans="1:65" ht="229.5" customHeight="1" x14ac:dyDescent="0.2">
      <c r="A43" s="56">
        <v>402000005</v>
      </c>
      <c r="B43" s="53" t="s">
        <v>111</v>
      </c>
      <c r="C43" s="55">
        <v>2206</v>
      </c>
      <c r="D43" s="55" t="s">
        <v>8</v>
      </c>
      <c r="E43" s="55" t="s">
        <v>8</v>
      </c>
      <c r="F43" s="54" t="s">
        <v>248</v>
      </c>
      <c r="G43" s="54" t="s">
        <v>338</v>
      </c>
      <c r="H43" s="54" t="s">
        <v>250</v>
      </c>
      <c r="I43" s="53"/>
      <c r="J43" s="53"/>
      <c r="K43" s="53"/>
      <c r="L43" s="57"/>
      <c r="M43" s="54" t="s">
        <v>438</v>
      </c>
      <c r="N43" s="54" t="s">
        <v>436</v>
      </c>
      <c r="O43" s="54" t="s">
        <v>437</v>
      </c>
      <c r="P43" s="53" t="s">
        <v>110</v>
      </c>
      <c r="Q43" s="53" t="s">
        <v>109</v>
      </c>
      <c r="R43" s="53" t="s">
        <v>108</v>
      </c>
      <c r="S43" s="55" t="s">
        <v>0</v>
      </c>
      <c r="T43" s="55" t="s">
        <v>107</v>
      </c>
      <c r="U43" s="55" t="s">
        <v>106</v>
      </c>
      <c r="V43" s="55" t="s">
        <v>105</v>
      </c>
      <c r="W43" s="52">
        <v>190690.1</v>
      </c>
      <c r="X43" s="52">
        <v>186411.1</v>
      </c>
      <c r="Y43" s="81">
        <v>275196.79999999999</v>
      </c>
      <c r="Z43" s="77">
        <v>267644.2</v>
      </c>
      <c r="AA43" s="77">
        <v>267644.2</v>
      </c>
      <c r="AB43" s="79">
        <v>348905.8</v>
      </c>
      <c r="AC43" s="13">
        <v>188265.7</v>
      </c>
      <c r="AD43" s="13">
        <v>184551</v>
      </c>
      <c r="AE43" s="48">
        <v>226152.7</v>
      </c>
      <c r="AF43" s="13">
        <v>226152.7</v>
      </c>
      <c r="AG43" s="13">
        <v>226152.7</v>
      </c>
      <c r="AH43" s="13">
        <v>226152.7</v>
      </c>
      <c r="AI43" s="13">
        <v>190690.1</v>
      </c>
      <c r="AJ43" s="48">
        <v>236870</v>
      </c>
      <c r="AK43" s="13">
        <v>227652.7</v>
      </c>
      <c r="AL43" s="13">
        <v>188265.7</v>
      </c>
      <c r="AM43" s="48">
        <v>232002.4</v>
      </c>
      <c r="AN43" s="13">
        <v>226152.7</v>
      </c>
      <c r="AO43" s="12" t="s">
        <v>5</v>
      </c>
      <c r="AP43" s="11">
        <v>190690.1</v>
      </c>
      <c r="AQ43" s="11">
        <v>186411.1</v>
      </c>
      <c r="AR43" s="11">
        <v>227652.7</v>
      </c>
      <c r="AS43" s="11">
        <v>227652.7</v>
      </c>
      <c r="AT43" s="11">
        <v>227652.7</v>
      </c>
      <c r="AU43" s="11">
        <v>227652.7</v>
      </c>
      <c r="AV43" s="11">
        <v>188265.7</v>
      </c>
      <c r="AW43" s="11">
        <v>184551</v>
      </c>
      <c r="AX43" s="11">
        <v>226152.7</v>
      </c>
      <c r="AY43" s="11">
        <v>226152.7</v>
      </c>
      <c r="AZ43" s="11">
        <v>226152.7</v>
      </c>
      <c r="BA43" s="11">
        <v>226152.7</v>
      </c>
      <c r="BB43" s="11">
        <v>190690.1</v>
      </c>
      <c r="BC43" s="11">
        <v>236870</v>
      </c>
      <c r="BD43" s="11">
        <v>227652.7</v>
      </c>
      <c r="BE43" s="11">
        <v>188265.7</v>
      </c>
      <c r="BF43" s="11">
        <v>232002.4</v>
      </c>
      <c r="BG43" s="11">
        <v>226152.7</v>
      </c>
      <c r="BH43" s="10" t="s">
        <v>0</v>
      </c>
      <c r="BI43" s="10">
        <v>0</v>
      </c>
      <c r="BJ43" s="9" t="s">
        <v>4</v>
      </c>
    </row>
    <row r="44" spans="1:65" ht="157.5" customHeight="1" x14ac:dyDescent="0.2">
      <c r="A44" s="56">
        <v>402000011</v>
      </c>
      <c r="B44" s="53" t="s">
        <v>104</v>
      </c>
      <c r="C44" s="55">
        <v>2211</v>
      </c>
      <c r="D44" s="55" t="s">
        <v>8</v>
      </c>
      <c r="E44" s="55" t="s">
        <v>8</v>
      </c>
      <c r="F44" s="54" t="s">
        <v>340</v>
      </c>
      <c r="G44" s="54" t="s">
        <v>341</v>
      </c>
      <c r="H44" s="54" t="s">
        <v>342</v>
      </c>
      <c r="I44" s="53"/>
      <c r="J44" s="53"/>
      <c r="K44" s="53"/>
      <c r="L44" s="57"/>
      <c r="M44" s="54" t="s">
        <v>343</v>
      </c>
      <c r="N44" s="54" t="s">
        <v>344</v>
      </c>
      <c r="O44" s="54" t="s">
        <v>345</v>
      </c>
      <c r="P44" s="53"/>
      <c r="Q44" s="53"/>
      <c r="R44" s="53"/>
      <c r="S44" s="55" t="s">
        <v>0</v>
      </c>
      <c r="T44" s="55" t="s">
        <v>103</v>
      </c>
      <c r="U44" s="55" t="s">
        <v>40</v>
      </c>
      <c r="V44" s="55" t="s">
        <v>30</v>
      </c>
      <c r="W44" s="52">
        <v>700</v>
      </c>
      <c r="X44" s="52">
        <v>700</v>
      </c>
      <c r="Y44" s="81">
        <v>700</v>
      </c>
      <c r="Z44" s="77">
        <v>0</v>
      </c>
      <c r="AA44" s="77">
        <v>0</v>
      </c>
      <c r="AB44" s="79">
        <v>0</v>
      </c>
      <c r="AC44" s="13">
        <v>700</v>
      </c>
      <c r="AD44" s="13">
        <v>700</v>
      </c>
      <c r="AE44" s="48">
        <v>0</v>
      </c>
      <c r="AF44" s="13">
        <v>0</v>
      </c>
      <c r="AG44" s="13">
        <v>0</v>
      </c>
      <c r="AH44" s="13">
        <v>0</v>
      </c>
      <c r="AI44" s="13">
        <v>700</v>
      </c>
      <c r="AJ44" s="48">
        <v>781</v>
      </c>
      <c r="AK44" s="13">
        <v>0</v>
      </c>
      <c r="AL44" s="13">
        <v>700</v>
      </c>
      <c r="AM44" s="48">
        <v>781</v>
      </c>
      <c r="AN44" s="13">
        <v>0</v>
      </c>
      <c r="AO44" s="12" t="s">
        <v>5</v>
      </c>
      <c r="AP44" s="11">
        <v>700</v>
      </c>
      <c r="AQ44" s="11">
        <v>700</v>
      </c>
      <c r="AR44" s="11">
        <v>0</v>
      </c>
      <c r="AS44" s="11">
        <v>0</v>
      </c>
      <c r="AT44" s="11">
        <v>0</v>
      </c>
      <c r="AU44" s="11">
        <v>0</v>
      </c>
      <c r="AV44" s="11">
        <v>700</v>
      </c>
      <c r="AW44" s="11">
        <v>700</v>
      </c>
      <c r="AX44" s="11">
        <v>0</v>
      </c>
      <c r="AY44" s="11">
        <v>0</v>
      </c>
      <c r="AZ44" s="11">
        <v>0</v>
      </c>
      <c r="BA44" s="11">
        <v>0</v>
      </c>
      <c r="BB44" s="11">
        <v>700</v>
      </c>
      <c r="BC44" s="11">
        <v>781</v>
      </c>
      <c r="BD44" s="11">
        <v>0</v>
      </c>
      <c r="BE44" s="11">
        <v>700</v>
      </c>
      <c r="BF44" s="11">
        <v>781</v>
      </c>
      <c r="BG44" s="11">
        <v>0</v>
      </c>
      <c r="BH44" s="10" t="s">
        <v>0</v>
      </c>
      <c r="BI44" s="10">
        <v>0</v>
      </c>
      <c r="BJ44" s="9" t="s">
        <v>4</v>
      </c>
    </row>
    <row r="45" spans="1:65" ht="118.5" customHeight="1" x14ac:dyDescent="0.2">
      <c r="A45" s="56">
        <v>402000013</v>
      </c>
      <c r="B45" s="53" t="s">
        <v>102</v>
      </c>
      <c r="C45" s="55">
        <v>2213</v>
      </c>
      <c r="D45" s="55" t="s">
        <v>8</v>
      </c>
      <c r="E45" s="55" t="s">
        <v>8</v>
      </c>
      <c r="F45" s="54" t="s">
        <v>432</v>
      </c>
      <c r="G45" s="54" t="s">
        <v>433</v>
      </c>
      <c r="H45" s="54"/>
      <c r="I45" s="53"/>
      <c r="J45" s="53"/>
      <c r="K45" s="53"/>
      <c r="L45" s="57"/>
      <c r="M45" s="53"/>
      <c r="N45" s="53"/>
      <c r="O45" s="53"/>
      <c r="P45" s="53" t="s">
        <v>101</v>
      </c>
      <c r="Q45" s="53" t="s">
        <v>32</v>
      </c>
      <c r="R45" s="53" t="s">
        <v>17</v>
      </c>
      <c r="S45" s="55" t="s">
        <v>0</v>
      </c>
      <c r="T45" s="55" t="s">
        <v>100</v>
      </c>
      <c r="U45" s="55" t="s">
        <v>21</v>
      </c>
      <c r="V45" s="55" t="s">
        <v>6</v>
      </c>
      <c r="W45" s="52">
        <v>0</v>
      </c>
      <c r="X45" s="52">
        <v>0</v>
      </c>
      <c r="Y45" s="81">
        <v>0</v>
      </c>
      <c r="Z45" s="77">
        <v>0</v>
      </c>
      <c r="AA45" s="77">
        <v>0</v>
      </c>
      <c r="AB45" s="79">
        <v>0</v>
      </c>
      <c r="AC45" s="13">
        <v>0</v>
      </c>
      <c r="AD45" s="13">
        <v>0</v>
      </c>
      <c r="AE45" s="48">
        <v>2500</v>
      </c>
      <c r="AF45" s="13">
        <v>2500</v>
      </c>
      <c r="AG45" s="13">
        <v>0</v>
      </c>
      <c r="AH45" s="13">
        <v>0</v>
      </c>
      <c r="AI45" s="13">
        <v>0</v>
      </c>
      <c r="AJ45" s="48">
        <v>2500</v>
      </c>
      <c r="AK45" s="13">
        <v>2500</v>
      </c>
      <c r="AL45" s="13">
        <v>0</v>
      </c>
      <c r="AM45" s="48">
        <v>2500</v>
      </c>
      <c r="AN45" s="13">
        <v>2500</v>
      </c>
      <c r="AO45" s="12" t="s">
        <v>5</v>
      </c>
      <c r="AP45" s="11">
        <v>0</v>
      </c>
      <c r="AQ45" s="11">
        <v>0</v>
      </c>
      <c r="AR45" s="11">
        <v>2500</v>
      </c>
      <c r="AS45" s="11">
        <v>2500</v>
      </c>
      <c r="AT45" s="11">
        <v>0</v>
      </c>
      <c r="AU45" s="11">
        <v>0</v>
      </c>
      <c r="AV45" s="11">
        <v>0</v>
      </c>
      <c r="AW45" s="11">
        <v>0</v>
      </c>
      <c r="AX45" s="11">
        <v>2500</v>
      </c>
      <c r="AY45" s="11">
        <v>2500</v>
      </c>
      <c r="AZ45" s="11">
        <v>0</v>
      </c>
      <c r="BA45" s="11">
        <v>0</v>
      </c>
      <c r="BB45" s="11">
        <v>0</v>
      </c>
      <c r="BC45" s="11">
        <v>2500</v>
      </c>
      <c r="BD45" s="11">
        <v>2500</v>
      </c>
      <c r="BE45" s="11">
        <v>0</v>
      </c>
      <c r="BF45" s="11">
        <v>2500</v>
      </c>
      <c r="BG45" s="11">
        <v>2500</v>
      </c>
      <c r="BH45" s="10" t="s">
        <v>0</v>
      </c>
      <c r="BI45" s="10">
        <v>0</v>
      </c>
      <c r="BJ45" s="9" t="s">
        <v>4</v>
      </c>
    </row>
    <row r="46" spans="1:65" ht="346.5" customHeight="1" x14ac:dyDescent="0.2">
      <c r="A46" s="56">
        <v>402000014</v>
      </c>
      <c r="B46" s="53" t="s">
        <v>99</v>
      </c>
      <c r="C46" s="55">
        <v>2214</v>
      </c>
      <c r="D46" s="55" t="s">
        <v>8</v>
      </c>
      <c r="E46" s="55" t="s">
        <v>8</v>
      </c>
      <c r="F46" s="54" t="s">
        <v>349</v>
      </c>
      <c r="G46" s="54" t="s">
        <v>350</v>
      </c>
      <c r="H46" s="54" t="s">
        <v>351</v>
      </c>
      <c r="I46" s="53"/>
      <c r="J46" s="53"/>
      <c r="K46" s="53"/>
      <c r="L46" s="57"/>
      <c r="M46" s="53"/>
      <c r="N46" s="53"/>
      <c r="O46" s="53"/>
      <c r="P46" s="53" t="s">
        <v>98</v>
      </c>
      <c r="Q46" s="53" t="s">
        <v>97</v>
      </c>
      <c r="R46" s="53" t="s">
        <v>17</v>
      </c>
      <c r="S46" s="55" t="s">
        <v>0</v>
      </c>
      <c r="T46" s="55" t="s">
        <v>96</v>
      </c>
      <c r="U46" s="55" t="s">
        <v>95</v>
      </c>
      <c r="V46" s="55" t="s">
        <v>94</v>
      </c>
      <c r="W46" s="52">
        <v>14642.2</v>
      </c>
      <c r="X46" s="52">
        <v>14167.6</v>
      </c>
      <c r="Y46" s="81">
        <v>16224.3</v>
      </c>
      <c r="Z46" s="77">
        <v>14287.6</v>
      </c>
      <c r="AA46" s="77">
        <v>14217.6</v>
      </c>
      <c r="AB46" s="79">
        <v>16297.3</v>
      </c>
      <c r="AC46" s="13">
        <v>14642.2</v>
      </c>
      <c r="AD46" s="13">
        <v>14167.6</v>
      </c>
      <c r="AE46" s="48">
        <v>15169.3</v>
      </c>
      <c r="AF46" s="13">
        <v>14287.6</v>
      </c>
      <c r="AG46" s="13">
        <v>14287.6</v>
      </c>
      <c r="AH46" s="13">
        <v>14287.6</v>
      </c>
      <c r="AI46" s="13">
        <v>14642.2</v>
      </c>
      <c r="AJ46" s="48">
        <v>15604.3</v>
      </c>
      <c r="AK46" s="13">
        <v>14287.6</v>
      </c>
      <c r="AL46" s="13">
        <v>14642.2</v>
      </c>
      <c r="AM46" s="48">
        <v>15604.3</v>
      </c>
      <c r="AN46" s="13">
        <v>14287.6</v>
      </c>
      <c r="AO46" s="12" t="s">
        <v>5</v>
      </c>
      <c r="AP46" s="11">
        <v>14642.2</v>
      </c>
      <c r="AQ46" s="11">
        <v>14167.6</v>
      </c>
      <c r="AR46" s="11">
        <v>15169.3</v>
      </c>
      <c r="AS46" s="11">
        <v>14287.6</v>
      </c>
      <c r="AT46" s="11">
        <v>14287.6</v>
      </c>
      <c r="AU46" s="11">
        <v>14287.6</v>
      </c>
      <c r="AV46" s="11">
        <v>14642.2</v>
      </c>
      <c r="AW46" s="11">
        <v>14167.6</v>
      </c>
      <c r="AX46" s="11">
        <v>15169.3</v>
      </c>
      <c r="AY46" s="11">
        <v>14287.6</v>
      </c>
      <c r="AZ46" s="11">
        <v>14287.6</v>
      </c>
      <c r="BA46" s="11">
        <v>14287.6</v>
      </c>
      <c r="BB46" s="11">
        <v>14642.2</v>
      </c>
      <c r="BC46" s="11">
        <v>15604.3</v>
      </c>
      <c r="BD46" s="11">
        <v>14287.6</v>
      </c>
      <c r="BE46" s="11">
        <v>14642.2</v>
      </c>
      <c r="BF46" s="11">
        <v>15604.3</v>
      </c>
      <c r="BG46" s="11">
        <v>14287.6</v>
      </c>
      <c r="BH46" s="10" t="s">
        <v>0</v>
      </c>
      <c r="BI46" s="10">
        <v>0</v>
      </c>
      <c r="BJ46" s="9" t="s">
        <v>4</v>
      </c>
    </row>
    <row r="47" spans="1:65" ht="231.75" customHeight="1" x14ac:dyDescent="0.2">
      <c r="A47" s="56">
        <v>402000017</v>
      </c>
      <c r="B47" s="53" t="s">
        <v>93</v>
      </c>
      <c r="C47" s="55">
        <v>2217</v>
      </c>
      <c r="D47" s="55" t="s">
        <v>8</v>
      </c>
      <c r="E47" s="55" t="s">
        <v>8</v>
      </c>
      <c r="F47" s="54" t="s">
        <v>346</v>
      </c>
      <c r="G47" s="54" t="s">
        <v>347</v>
      </c>
      <c r="H47" s="54" t="s">
        <v>348</v>
      </c>
      <c r="I47" s="53"/>
      <c r="J47" s="53"/>
      <c r="K47" s="53"/>
      <c r="L47" s="57"/>
      <c r="M47" s="54" t="s">
        <v>352</v>
      </c>
      <c r="N47" s="54" t="s">
        <v>353</v>
      </c>
      <c r="O47" s="54" t="s">
        <v>354</v>
      </c>
      <c r="P47" s="53" t="s">
        <v>19</v>
      </c>
      <c r="Q47" s="53" t="s">
        <v>18</v>
      </c>
      <c r="R47" s="53" t="s">
        <v>17</v>
      </c>
      <c r="S47" s="55" t="s">
        <v>0</v>
      </c>
      <c r="T47" s="55" t="s">
        <v>26</v>
      </c>
      <c r="U47" s="55" t="s">
        <v>21</v>
      </c>
      <c r="V47" s="55" t="s">
        <v>25</v>
      </c>
      <c r="W47" s="52">
        <v>277.7</v>
      </c>
      <c r="X47" s="52">
        <v>232.9</v>
      </c>
      <c r="Y47" s="81">
        <v>100</v>
      </c>
      <c r="Z47" s="77">
        <v>100</v>
      </c>
      <c r="AA47" s="77">
        <v>100</v>
      </c>
      <c r="AB47" s="79">
        <v>100</v>
      </c>
      <c r="AC47" s="18">
        <v>277.7</v>
      </c>
      <c r="AD47" s="18">
        <v>232.9</v>
      </c>
      <c r="AE47" s="47">
        <v>100</v>
      </c>
      <c r="AF47" s="18">
        <v>100</v>
      </c>
      <c r="AG47" s="18">
        <v>100</v>
      </c>
      <c r="AH47" s="18">
        <v>100</v>
      </c>
      <c r="AI47" s="18">
        <v>277.7</v>
      </c>
      <c r="AJ47" s="47">
        <v>100</v>
      </c>
      <c r="AK47" s="18">
        <v>100</v>
      </c>
      <c r="AL47" s="18">
        <v>277.7</v>
      </c>
      <c r="AM47" s="47">
        <v>100</v>
      </c>
      <c r="AN47" s="18">
        <v>100</v>
      </c>
      <c r="AO47" s="17" t="s">
        <v>5</v>
      </c>
      <c r="AP47" s="11">
        <v>277.7</v>
      </c>
      <c r="AQ47" s="11">
        <v>232.9</v>
      </c>
      <c r="AR47" s="11">
        <v>100</v>
      </c>
      <c r="AS47" s="11">
        <v>100</v>
      </c>
      <c r="AT47" s="11">
        <v>100</v>
      </c>
      <c r="AU47" s="11">
        <v>100</v>
      </c>
      <c r="AV47" s="11">
        <v>277.7</v>
      </c>
      <c r="AW47" s="11">
        <v>232.9</v>
      </c>
      <c r="AX47" s="11">
        <v>100</v>
      </c>
      <c r="AY47" s="11">
        <v>100</v>
      </c>
      <c r="AZ47" s="11">
        <v>100</v>
      </c>
      <c r="BA47" s="11">
        <v>100</v>
      </c>
      <c r="BB47" s="11">
        <v>277.7</v>
      </c>
      <c r="BC47" s="11">
        <v>100</v>
      </c>
      <c r="BD47" s="11">
        <v>100</v>
      </c>
      <c r="BE47" s="11">
        <v>277.7</v>
      </c>
      <c r="BF47" s="11">
        <v>100</v>
      </c>
      <c r="BG47" s="11">
        <v>100</v>
      </c>
      <c r="BH47" s="10" t="s">
        <v>0</v>
      </c>
      <c r="BI47" s="22">
        <v>0</v>
      </c>
      <c r="BJ47" s="9" t="s">
        <v>4</v>
      </c>
    </row>
    <row r="48" spans="1:65" ht="102" customHeight="1" x14ac:dyDescent="0.2">
      <c r="A48" s="56">
        <v>403000000</v>
      </c>
      <c r="B48" s="53" t="s">
        <v>92</v>
      </c>
      <c r="C48" s="55" t="s">
        <v>91</v>
      </c>
      <c r="D48" s="55" t="s">
        <v>8</v>
      </c>
      <c r="E48" s="55"/>
      <c r="F48" s="55" t="s">
        <v>1</v>
      </c>
      <c r="G48" s="55" t="s">
        <v>1</v>
      </c>
      <c r="H48" s="55" t="s">
        <v>1</v>
      </c>
      <c r="I48" s="55" t="s">
        <v>1</v>
      </c>
      <c r="J48" s="55" t="s">
        <v>1</v>
      </c>
      <c r="K48" s="55" t="s">
        <v>1</v>
      </c>
      <c r="L48" s="57" t="s">
        <v>1</v>
      </c>
      <c r="M48" s="55" t="s">
        <v>1</v>
      </c>
      <c r="N48" s="55" t="s">
        <v>1</v>
      </c>
      <c r="O48" s="55" t="s">
        <v>1</v>
      </c>
      <c r="P48" s="55" t="s">
        <v>1</v>
      </c>
      <c r="Q48" s="55" t="s">
        <v>1</v>
      </c>
      <c r="R48" s="55" t="s">
        <v>1</v>
      </c>
      <c r="S48" s="55" t="s">
        <v>1</v>
      </c>
      <c r="T48" s="55" t="s">
        <v>1</v>
      </c>
      <c r="U48" s="55" t="s">
        <v>1</v>
      </c>
      <c r="V48" s="55" t="s">
        <v>1</v>
      </c>
      <c r="W48" s="52">
        <v>13453.7</v>
      </c>
      <c r="X48" s="52">
        <v>13224.7</v>
      </c>
      <c r="Y48" s="81">
        <f>SUM(Y49+Y51)</f>
        <v>15436.7</v>
      </c>
      <c r="Z48" s="81">
        <f>SUM(Z50+Z52)</f>
        <v>10411.799999999999</v>
      </c>
      <c r="AA48" s="81">
        <f t="shared" ref="AA48:AB48" si="3">SUM(AA50+AA52)</f>
        <v>10411</v>
      </c>
      <c r="AB48" s="78">
        <f t="shared" si="3"/>
        <v>12845.1</v>
      </c>
      <c r="AC48" s="18">
        <v>13135.6</v>
      </c>
      <c r="AD48" s="18">
        <v>12906.6</v>
      </c>
      <c r="AE48" s="47">
        <v>10814.2</v>
      </c>
      <c r="AF48" s="18">
        <v>10611.8</v>
      </c>
      <c r="AG48" s="18">
        <v>10611</v>
      </c>
      <c r="AH48" s="18">
        <v>10611</v>
      </c>
      <c r="AI48" s="18">
        <v>13453.7</v>
      </c>
      <c r="AJ48" s="47">
        <v>10814.2</v>
      </c>
      <c r="AK48" s="18">
        <v>10611.8</v>
      </c>
      <c r="AL48" s="18">
        <v>13135.6</v>
      </c>
      <c r="AM48" s="47">
        <v>10814.2</v>
      </c>
      <c r="AN48" s="18">
        <v>10611.8</v>
      </c>
      <c r="AO48" s="17"/>
      <c r="AP48" s="11">
        <v>13453.7</v>
      </c>
      <c r="AQ48" s="11">
        <v>13224.7</v>
      </c>
      <c r="AR48" s="11">
        <v>10814.2</v>
      </c>
      <c r="AS48" s="11">
        <v>10611.8</v>
      </c>
      <c r="AT48" s="11">
        <v>10611</v>
      </c>
      <c r="AU48" s="11">
        <v>10611</v>
      </c>
      <c r="AV48" s="11">
        <v>13135.6</v>
      </c>
      <c r="AW48" s="11">
        <v>12906.6</v>
      </c>
      <c r="AX48" s="11">
        <v>10814.2</v>
      </c>
      <c r="AY48" s="11">
        <v>10611.8</v>
      </c>
      <c r="AZ48" s="11">
        <v>10611</v>
      </c>
      <c r="BA48" s="11">
        <v>10611</v>
      </c>
      <c r="BB48" s="11">
        <v>13453.7</v>
      </c>
      <c r="BC48" s="11">
        <v>10814.2</v>
      </c>
      <c r="BD48" s="11">
        <v>10611.8</v>
      </c>
      <c r="BE48" s="11">
        <v>13135.6</v>
      </c>
      <c r="BF48" s="11">
        <v>10814.2</v>
      </c>
      <c r="BG48" s="11">
        <v>10611.8</v>
      </c>
      <c r="BH48" s="14" t="s">
        <v>0</v>
      </c>
      <c r="BI48" s="113"/>
      <c r="BJ48" s="113"/>
      <c r="BK48" s="60">
        <v>15436.7</v>
      </c>
      <c r="BL48" s="60">
        <v>10411.799999999999</v>
      </c>
      <c r="BM48" s="60">
        <v>10411</v>
      </c>
    </row>
    <row r="49" spans="1:65" ht="63" customHeight="1" x14ac:dyDescent="0.2">
      <c r="A49" s="56">
        <v>403010000</v>
      </c>
      <c r="B49" s="53" t="s">
        <v>90</v>
      </c>
      <c r="C49" s="55" t="s">
        <v>89</v>
      </c>
      <c r="D49" s="55" t="s">
        <v>8</v>
      </c>
      <c r="E49" s="55"/>
      <c r="F49" s="55" t="s">
        <v>1</v>
      </c>
      <c r="G49" s="55" t="s">
        <v>1</v>
      </c>
      <c r="H49" s="55" t="s">
        <v>1</v>
      </c>
      <c r="I49" s="55" t="s">
        <v>1</v>
      </c>
      <c r="J49" s="55" t="s">
        <v>1</v>
      </c>
      <c r="K49" s="55" t="s">
        <v>1</v>
      </c>
      <c r="L49" s="57" t="s">
        <v>1</v>
      </c>
      <c r="M49" s="55" t="s">
        <v>1</v>
      </c>
      <c r="N49" s="55" t="s">
        <v>1</v>
      </c>
      <c r="O49" s="55" t="s">
        <v>1</v>
      </c>
      <c r="P49" s="55" t="s">
        <v>1</v>
      </c>
      <c r="Q49" s="55" t="s">
        <v>1</v>
      </c>
      <c r="R49" s="55" t="s">
        <v>1</v>
      </c>
      <c r="S49" s="55" t="s">
        <v>1</v>
      </c>
      <c r="T49" s="55" t="s">
        <v>1</v>
      </c>
      <c r="U49" s="55" t="s">
        <v>1</v>
      </c>
      <c r="V49" s="55" t="s">
        <v>1</v>
      </c>
      <c r="W49" s="52">
        <v>2544.6</v>
      </c>
      <c r="X49" s="52">
        <v>2341.1</v>
      </c>
      <c r="Y49" s="81">
        <f>SUM(Y50)</f>
        <v>2797.6</v>
      </c>
      <c r="Z49" s="81">
        <v>2800</v>
      </c>
      <c r="AA49" s="81">
        <v>2800</v>
      </c>
      <c r="AB49" s="78">
        <v>2800</v>
      </c>
      <c r="AC49" s="13">
        <v>2544.6</v>
      </c>
      <c r="AD49" s="13">
        <v>2341.1</v>
      </c>
      <c r="AE49" s="48">
        <v>2800</v>
      </c>
      <c r="AF49" s="13">
        <v>2800</v>
      </c>
      <c r="AG49" s="13">
        <v>2800</v>
      </c>
      <c r="AH49" s="13">
        <v>2800</v>
      </c>
      <c r="AI49" s="13">
        <v>2544.6</v>
      </c>
      <c r="AJ49" s="48">
        <v>2800</v>
      </c>
      <c r="AK49" s="13">
        <v>2800</v>
      </c>
      <c r="AL49" s="13">
        <v>2544.6</v>
      </c>
      <c r="AM49" s="48">
        <v>2800</v>
      </c>
      <c r="AN49" s="13">
        <v>2800</v>
      </c>
      <c r="AO49" s="12"/>
      <c r="AP49" s="11">
        <v>2544.6</v>
      </c>
      <c r="AQ49" s="11">
        <v>2341.1</v>
      </c>
      <c r="AR49" s="11">
        <v>2800</v>
      </c>
      <c r="AS49" s="11">
        <v>2800</v>
      </c>
      <c r="AT49" s="11">
        <v>2800</v>
      </c>
      <c r="AU49" s="11">
        <v>2800</v>
      </c>
      <c r="AV49" s="11">
        <v>2544.6</v>
      </c>
      <c r="AW49" s="11">
        <v>2341.1</v>
      </c>
      <c r="AX49" s="11">
        <v>2800</v>
      </c>
      <c r="AY49" s="11">
        <v>2800</v>
      </c>
      <c r="AZ49" s="11">
        <v>2800</v>
      </c>
      <c r="BA49" s="11">
        <v>2800</v>
      </c>
      <c r="BB49" s="11">
        <v>2544.6</v>
      </c>
      <c r="BC49" s="11">
        <v>2800</v>
      </c>
      <c r="BD49" s="11">
        <v>2800</v>
      </c>
      <c r="BE49" s="11">
        <v>2544.6</v>
      </c>
      <c r="BF49" s="11">
        <v>2800</v>
      </c>
      <c r="BG49" s="11">
        <v>2800</v>
      </c>
      <c r="BH49" s="14" t="s">
        <v>0</v>
      </c>
      <c r="BI49" s="121"/>
      <c r="BJ49" s="121"/>
    </row>
    <row r="50" spans="1:65" ht="180.75" customHeight="1" x14ac:dyDescent="0.2">
      <c r="A50" s="56">
        <v>403010013</v>
      </c>
      <c r="B50" s="53" t="s">
        <v>88</v>
      </c>
      <c r="C50" s="55">
        <v>2314</v>
      </c>
      <c r="D50" s="55" t="s">
        <v>8</v>
      </c>
      <c r="E50" s="55" t="s">
        <v>8</v>
      </c>
      <c r="F50" s="53" t="s">
        <v>248</v>
      </c>
      <c r="G50" s="53" t="s">
        <v>355</v>
      </c>
      <c r="H50" s="54" t="s">
        <v>250</v>
      </c>
      <c r="I50" s="53"/>
      <c r="J50" s="53"/>
      <c r="K50" s="53"/>
      <c r="L50" s="57"/>
      <c r="M50" s="54" t="s">
        <v>356</v>
      </c>
      <c r="N50" s="54" t="s">
        <v>357</v>
      </c>
      <c r="O50" s="54" t="s">
        <v>358</v>
      </c>
      <c r="P50" s="53" t="s">
        <v>19</v>
      </c>
      <c r="Q50" s="53" t="s">
        <v>23</v>
      </c>
      <c r="R50" s="53" t="s">
        <v>17</v>
      </c>
      <c r="S50" s="55" t="s">
        <v>0</v>
      </c>
      <c r="T50" s="55" t="s">
        <v>22</v>
      </c>
      <c r="U50" s="55" t="s">
        <v>21</v>
      </c>
      <c r="V50" s="55" t="s">
        <v>10</v>
      </c>
      <c r="W50" s="52">
        <v>2544.6</v>
      </c>
      <c r="X50" s="52">
        <v>2341.1</v>
      </c>
      <c r="Y50" s="81">
        <v>2797.6</v>
      </c>
      <c r="Z50" s="81">
        <v>2800</v>
      </c>
      <c r="AA50" s="81">
        <v>2800</v>
      </c>
      <c r="AB50" s="78">
        <v>2800</v>
      </c>
      <c r="AC50" s="21">
        <v>2544.6</v>
      </c>
      <c r="AD50" s="21">
        <v>2341.1</v>
      </c>
      <c r="AE50" s="49">
        <v>2800</v>
      </c>
      <c r="AF50" s="21">
        <v>2800</v>
      </c>
      <c r="AG50" s="21">
        <v>2800</v>
      </c>
      <c r="AH50" s="21">
        <v>2800</v>
      </c>
      <c r="AI50" s="21">
        <v>2544.6</v>
      </c>
      <c r="AJ50" s="49">
        <v>2800</v>
      </c>
      <c r="AK50" s="21">
        <v>2800</v>
      </c>
      <c r="AL50" s="21">
        <v>2544.6</v>
      </c>
      <c r="AM50" s="49">
        <v>2800</v>
      </c>
      <c r="AN50" s="21">
        <v>2800</v>
      </c>
      <c r="AO50" s="20" t="s">
        <v>5</v>
      </c>
      <c r="AP50" s="11">
        <v>2544.6</v>
      </c>
      <c r="AQ50" s="11">
        <v>2341.1</v>
      </c>
      <c r="AR50" s="11">
        <v>2800</v>
      </c>
      <c r="AS50" s="11">
        <v>2800</v>
      </c>
      <c r="AT50" s="11">
        <v>2800</v>
      </c>
      <c r="AU50" s="11">
        <v>2800</v>
      </c>
      <c r="AV50" s="11">
        <v>2544.6</v>
      </c>
      <c r="AW50" s="11">
        <v>2341.1</v>
      </c>
      <c r="AX50" s="11">
        <v>2800</v>
      </c>
      <c r="AY50" s="11">
        <v>2800</v>
      </c>
      <c r="AZ50" s="11">
        <v>2800</v>
      </c>
      <c r="BA50" s="11">
        <v>2800</v>
      </c>
      <c r="BB50" s="11">
        <v>2544.6</v>
      </c>
      <c r="BC50" s="11">
        <v>2800</v>
      </c>
      <c r="BD50" s="11">
        <v>2800</v>
      </c>
      <c r="BE50" s="11">
        <v>2544.6</v>
      </c>
      <c r="BF50" s="11">
        <v>2800</v>
      </c>
      <c r="BG50" s="11">
        <v>2800</v>
      </c>
      <c r="BH50" s="10" t="s">
        <v>0</v>
      </c>
      <c r="BI50" s="19">
        <v>0</v>
      </c>
      <c r="BJ50" s="9" t="s">
        <v>4</v>
      </c>
    </row>
    <row r="51" spans="1:65" ht="98.25" customHeight="1" x14ac:dyDescent="0.2">
      <c r="A51" s="56">
        <v>403020000</v>
      </c>
      <c r="B51" s="53" t="s">
        <v>87</v>
      </c>
      <c r="C51" s="55" t="s">
        <v>86</v>
      </c>
      <c r="D51" s="55" t="s">
        <v>8</v>
      </c>
      <c r="E51" s="55"/>
      <c r="F51" s="55" t="s">
        <v>1</v>
      </c>
      <c r="G51" s="55" t="s">
        <v>1</v>
      </c>
      <c r="H51" s="55" t="s">
        <v>1</v>
      </c>
      <c r="I51" s="55" t="s">
        <v>1</v>
      </c>
      <c r="J51" s="55" t="s">
        <v>1</v>
      </c>
      <c r="K51" s="55" t="s">
        <v>1</v>
      </c>
      <c r="L51" s="57" t="s">
        <v>1</v>
      </c>
      <c r="M51" s="55" t="s">
        <v>1</v>
      </c>
      <c r="N51" s="55" t="s">
        <v>1</v>
      </c>
      <c r="O51" s="55" t="s">
        <v>1</v>
      </c>
      <c r="P51" s="55" t="s">
        <v>1</v>
      </c>
      <c r="Q51" s="55" t="s">
        <v>1</v>
      </c>
      <c r="R51" s="55" t="s">
        <v>1</v>
      </c>
      <c r="S51" s="55" t="s">
        <v>1</v>
      </c>
      <c r="T51" s="55" t="s">
        <v>1</v>
      </c>
      <c r="U51" s="55" t="s">
        <v>1</v>
      </c>
      <c r="V51" s="55" t="s">
        <v>1</v>
      </c>
      <c r="W51" s="52">
        <v>10909.1</v>
      </c>
      <c r="X51" s="52">
        <v>10883.6</v>
      </c>
      <c r="Y51" s="81">
        <f>SUM(Y52)</f>
        <v>12639.1</v>
      </c>
      <c r="Z51" s="81">
        <f>SUM(Z52)</f>
        <v>7611.8</v>
      </c>
      <c r="AA51" s="81">
        <f t="shared" ref="AA51:AB51" si="4">SUM(AA52)</f>
        <v>7611</v>
      </c>
      <c r="AB51" s="78">
        <f t="shared" si="4"/>
        <v>10045.1</v>
      </c>
      <c r="AC51" s="13">
        <v>10591</v>
      </c>
      <c r="AD51" s="13">
        <v>10565.5</v>
      </c>
      <c r="AE51" s="48">
        <v>8014.2</v>
      </c>
      <c r="AF51" s="13">
        <v>7811.8</v>
      </c>
      <c r="AG51" s="13">
        <v>7811</v>
      </c>
      <c r="AH51" s="13">
        <v>7811</v>
      </c>
      <c r="AI51" s="13">
        <v>10909.1</v>
      </c>
      <c r="AJ51" s="48">
        <v>8014.2</v>
      </c>
      <c r="AK51" s="13">
        <v>7811.8</v>
      </c>
      <c r="AL51" s="13">
        <v>10591</v>
      </c>
      <c r="AM51" s="48">
        <v>8014.2</v>
      </c>
      <c r="AN51" s="13">
        <v>7811.8</v>
      </c>
      <c r="AO51" s="12"/>
      <c r="AP51" s="11">
        <v>10909.1</v>
      </c>
      <c r="AQ51" s="11">
        <v>10883.6</v>
      </c>
      <c r="AR51" s="11">
        <v>8014.2</v>
      </c>
      <c r="AS51" s="11">
        <v>7811.8</v>
      </c>
      <c r="AT51" s="11">
        <v>7811</v>
      </c>
      <c r="AU51" s="11">
        <v>7811</v>
      </c>
      <c r="AV51" s="11">
        <v>10591</v>
      </c>
      <c r="AW51" s="11">
        <v>10565.5</v>
      </c>
      <c r="AX51" s="11">
        <v>8014.2</v>
      </c>
      <c r="AY51" s="11">
        <v>7811.8</v>
      </c>
      <c r="AZ51" s="11">
        <v>7811</v>
      </c>
      <c r="BA51" s="11">
        <v>7811</v>
      </c>
      <c r="BB51" s="11">
        <v>10909.1</v>
      </c>
      <c r="BC51" s="11">
        <v>8014.2</v>
      </c>
      <c r="BD51" s="11">
        <v>7811.8</v>
      </c>
      <c r="BE51" s="11">
        <v>10591</v>
      </c>
      <c r="BF51" s="11">
        <v>8014.2</v>
      </c>
      <c r="BG51" s="11">
        <v>7811.8</v>
      </c>
      <c r="BH51" s="14" t="s">
        <v>0</v>
      </c>
      <c r="BI51" s="121"/>
      <c r="BJ51" s="121"/>
    </row>
    <row r="52" spans="1:65" ht="316.5" customHeight="1" x14ac:dyDescent="0.2">
      <c r="A52" s="56">
        <v>403020001</v>
      </c>
      <c r="B52" s="53" t="s">
        <v>85</v>
      </c>
      <c r="C52" s="55">
        <v>2401</v>
      </c>
      <c r="D52" s="55" t="s">
        <v>8</v>
      </c>
      <c r="E52" s="55" t="s">
        <v>8</v>
      </c>
      <c r="F52" s="54" t="s">
        <v>359</v>
      </c>
      <c r="G52" s="54" t="s">
        <v>360</v>
      </c>
      <c r="H52" s="54" t="s">
        <v>361</v>
      </c>
      <c r="I52" s="53"/>
      <c r="J52" s="53"/>
      <c r="K52" s="53"/>
      <c r="L52" s="57"/>
      <c r="M52" s="54" t="s">
        <v>362</v>
      </c>
      <c r="N52" s="54" t="s">
        <v>339</v>
      </c>
      <c r="O52" s="54" t="s">
        <v>48</v>
      </c>
      <c r="P52" s="53" t="s">
        <v>84</v>
      </c>
      <c r="Q52" s="53" t="s">
        <v>83</v>
      </c>
      <c r="R52" s="53" t="s">
        <v>82</v>
      </c>
      <c r="S52" s="55" t="s">
        <v>0</v>
      </c>
      <c r="T52" s="55" t="s">
        <v>81</v>
      </c>
      <c r="U52" s="55" t="s">
        <v>80</v>
      </c>
      <c r="V52" s="55" t="s">
        <v>79</v>
      </c>
      <c r="W52" s="52">
        <v>10909.1</v>
      </c>
      <c r="X52" s="52">
        <v>10883.6</v>
      </c>
      <c r="Y52" s="81">
        <v>12639.1</v>
      </c>
      <c r="Z52" s="81">
        <v>7611.8</v>
      </c>
      <c r="AA52" s="81">
        <v>7611</v>
      </c>
      <c r="AB52" s="78">
        <v>10045.1</v>
      </c>
      <c r="AC52" s="21">
        <v>10591</v>
      </c>
      <c r="AD52" s="21">
        <v>10565.5</v>
      </c>
      <c r="AE52" s="49">
        <v>8014.2</v>
      </c>
      <c r="AF52" s="21">
        <v>7811.8</v>
      </c>
      <c r="AG52" s="21">
        <v>7811</v>
      </c>
      <c r="AH52" s="21">
        <v>7811</v>
      </c>
      <c r="AI52" s="21">
        <v>10909.1</v>
      </c>
      <c r="AJ52" s="49">
        <v>8014.2</v>
      </c>
      <c r="AK52" s="21">
        <v>7811.8</v>
      </c>
      <c r="AL52" s="21">
        <v>10591</v>
      </c>
      <c r="AM52" s="49">
        <v>8014.2</v>
      </c>
      <c r="AN52" s="21">
        <v>7811.8</v>
      </c>
      <c r="AO52" s="20" t="s">
        <v>5</v>
      </c>
      <c r="AP52" s="11">
        <v>10909.1</v>
      </c>
      <c r="AQ52" s="11">
        <v>10883.6</v>
      </c>
      <c r="AR52" s="11">
        <v>8014.2</v>
      </c>
      <c r="AS52" s="11">
        <v>7811.8</v>
      </c>
      <c r="AT52" s="11">
        <v>7811</v>
      </c>
      <c r="AU52" s="11">
        <v>7811</v>
      </c>
      <c r="AV52" s="11">
        <v>10591</v>
      </c>
      <c r="AW52" s="11">
        <v>10565.5</v>
      </c>
      <c r="AX52" s="11">
        <v>8014.2</v>
      </c>
      <c r="AY52" s="11">
        <v>7811.8</v>
      </c>
      <c r="AZ52" s="11">
        <v>7811</v>
      </c>
      <c r="BA52" s="11">
        <v>7811</v>
      </c>
      <c r="BB52" s="11">
        <v>10909.1</v>
      </c>
      <c r="BC52" s="11">
        <v>8014.2</v>
      </c>
      <c r="BD52" s="11">
        <v>7811.8</v>
      </c>
      <c r="BE52" s="11">
        <v>10591</v>
      </c>
      <c r="BF52" s="11">
        <v>8014.2</v>
      </c>
      <c r="BG52" s="11">
        <v>7811.8</v>
      </c>
      <c r="BH52" s="10" t="s">
        <v>0</v>
      </c>
      <c r="BI52" s="19">
        <v>0</v>
      </c>
      <c r="BJ52" s="9" t="s">
        <v>4</v>
      </c>
    </row>
    <row r="53" spans="1:65" ht="128.25" customHeight="1" x14ac:dyDescent="0.2">
      <c r="A53" s="56">
        <v>404000000</v>
      </c>
      <c r="B53" s="53" t="s">
        <v>78</v>
      </c>
      <c r="C53" s="55" t="s">
        <v>77</v>
      </c>
      <c r="D53" s="55" t="s">
        <v>8</v>
      </c>
      <c r="E53" s="55"/>
      <c r="F53" s="55" t="s">
        <v>1</v>
      </c>
      <c r="G53" s="55" t="s">
        <v>1</v>
      </c>
      <c r="H53" s="55" t="s">
        <v>1</v>
      </c>
      <c r="I53" s="55" t="s">
        <v>1</v>
      </c>
      <c r="J53" s="55" t="s">
        <v>1</v>
      </c>
      <c r="K53" s="55" t="s">
        <v>1</v>
      </c>
      <c r="L53" s="57" t="s">
        <v>1</v>
      </c>
      <c r="M53" s="55" t="s">
        <v>1</v>
      </c>
      <c r="N53" s="55" t="s">
        <v>1</v>
      </c>
      <c r="O53" s="55" t="s">
        <v>1</v>
      </c>
      <c r="P53" s="55" t="s">
        <v>1</v>
      </c>
      <c r="Q53" s="55" t="s">
        <v>1</v>
      </c>
      <c r="R53" s="55" t="s">
        <v>1</v>
      </c>
      <c r="S53" s="55" t="s">
        <v>1</v>
      </c>
      <c r="T53" s="55" t="s">
        <v>1</v>
      </c>
      <c r="U53" s="55" t="s">
        <v>1</v>
      </c>
      <c r="V53" s="55" t="s">
        <v>1</v>
      </c>
      <c r="W53" s="52">
        <v>1546643.5</v>
      </c>
      <c r="X53" s="52">
        <v>1520107.8</v>
      </c>
      <c r="Y53" s="81">
        <f>SUM(Y54)</f>
        <v>1602544.0999999999</v>
      </c>
      <c r="Z53" s="81">
        <f>SUM(Z54)</f>
        <v>1624038.6000000003</v>
      </c>
      <c r="AA53" s="81">
        <f>SUM(AA54)</f>
        <v>1550397.2000000002</v>
      </c>
      <c r="AB53" s="78">
        <f>SUM(AB54)</f>
        <v>1603980.4</v>
      </c>
      <c r="AC53" s="18">
        <v>1503702.1</v>
      </c>
      <c r="AD53" s="18">
        <v>1482961.2</v>
      </c>
      <c r="AE53" s="47">
        <v>1655028.9</v>
      </c>
      <c r="AF53" s="18">
        <v>1592524.2</v>
      </c>
      <c r="AG53" s="18">
        <v>1519980.8</v>
      </c>
      <c r="AH53" s="18">
        <v>1519980.8</v>
      </c>
      <c r="AI53" s="18">
        <v>1546643.5</v>
      </c>
      <c r="AJ53" s="47">
        <v>1699098.2</v>
      </c>
      <c r="AK53" s="18">
        <v>1624038.6</v>
      </c>
      <c r="AL53" s="18">
        <v>1503702.1</v>
      </c>
      <c r="AM53" s="47">
        <v>1655028.9</v>
      </c>
      <c r="AN53" s="18">
        <v>1592524.2</v>
      </c>
      <c r="AO53" s="17"/>
      <c r="AP53" s="11">
        <v>1546643.4999999998</v>
      </c>
      <c r="AQ53" s="11">
        <v>1520107.8</v>
      </c>
      <c r="AR53" s="11">
        <v>1699098.1999999997</v>
      </c>
      <c r="AS53" s="11">
        <v>1624038.6000000003</v>
      </c>
      <c r="AT53" s="11">
        <v>1550397.2000000002</v>
      </c>
      <c r="AU53" s="11">
        <v>1550397.2000000002</v>
      </c>
      <c r="AV53" s="11">
        <v>1503702.1</v>
      </c>
      <c r="AW53" s="11">
        <v>1482961.2</v>
      </c>
      <c r="AX53" s="11">
        <v>1655028.9000000001</v>
      </c>
      <c r="AY53" s="11">
        <v>1592524.2000000004</v>
      </c>
      <c r="AZ53" s="11">
        <v>1519980.8</v>
      </c>
      <c r="BA53" s="11">
        <v>1519980.8</v>
      </c>
      <c r="BB53" s="11">
        <v>1546643.4999999998</v>
      </c>
      <c r="BC53" s="11">
        <v>1699098.1999999997</v>
      </c>
      <c r="BD53" s="11">
        <v>1624038.6000000003</v>
      </c>
      <c r="BE53" s="11">
        <v>1503702.1</v>
      </c>
      <c r="BF53" s="11">
        <v>1655028.9000000001</v>
      </c>
      <c r="BG53" s="11">
        <v>1592524.2000000004</v>
      </c>
      <c r="BH53" s="14" t="s">
        <v>0</v>
      </c>
      <c r="BI53" s="113"/>
      <c r="BJ53" s="113"/>
      <c r="BK53" s="60">
        <v>1602544.1</v>
      </c>
      <c r="BL53" s="60">
        <v>1624038.6</v>
      </c>
      <c r="BM53" s="60">
        <v>1550397.2</v>
      </c>
    </row>
    <row r="54" spans="1:65" ht="54" customHeight="1" x14ac:dyDescent="0.2">
      <c r="A54" s="56">
        <v>404010000</v>
      </c>
      <c r="B54" s="53" t="s">
        <v>76</v>
      </c>
      <c r="C54" s="55" t="s">
        <v>75</v>
      </c>
      <c r="D54" s="55" t="s">
        <v>8</v>
      </c>
      <c r="E54" s="55"/>
      <c r="F54" s="55" t="s">
        <v>1</v>
      </c>
      <c r="G54" s="55" t="s">
        <v>1</v>
      </c>
      <c r="H54" s="55" t="s">
        <v>1</v>
      </c>
      <c r="I54" s="55" t="s">
        <v>1</v>
      </c>
      <c r="J54" s="55" t="s">
        <v>1</v>
      </c>
      <c r="K54" s="55" t="s">
        <v>1</v>
      </c>
      <c r="L54" s="57" t="s">
        <v>1</v>
      </c>
      <c r="M54" s="55" t="s">
        <v>1</v>
      </c>
      <c r="N54" s="55" t="s">
        <v>1</v>
      </c>
      <c r="O54" s="55" t="s">
        <v>1</v>
      </c>
      <c r="P54" s="55" t="s">
        <v>1</v>
      </c>
      <c r="Q54" s="55" t="s">
        <v>1</v>
      </c>
      <c r="R54" s="55" t="s">
        <v>1</v>
      </c>
      <c r="S54" s="55" t="s">
        <v>1</v>
      </c>
      <c r="T54" s="55" t="s">
        <v>1</v>
      </c>
      <c r="U54" s="55" t="s">
        <v>1</v>
      </c>
      <c r="V54" s="55" t="s">
        <v>1</v>
      </c>
      <c r="W54" s="52">
        <v>1546643.5</v>
      </c>
      <c r="X54" s="52">
        <v>1520107.8</v>
      </c>
      <c r="Y54" s="81">
        <f>SUM(Y55+Y56+Y57+Y58+Y59+Y61+Y63+Y65+Y67+Y68+Y69+Y71+Y72+Y73+Y74+Y75)</f>
        <v>1602544.0999999999</v>
      </c>
      <c r="Z54" s="81">
        <f>SUM(Z55+Z56+Z57+Z58+Z59+Z61+Z63+Z65+Z67+Z68+Z69+Z71+Z72+Z73+Z74+Z75)</f>
        <v>1624038.6000000003</v>
      </c>
      <c r="AA54" s="81">
        <f>SUM(AA55+AA56+AA57+AA58+AA59+AA61+AA63+AA65+AA67+AA68+AA69+AA71+AA72+AA73+AA74+AA75)</f>
        <v>1550397.2000000002</v>
      </c>
      <c r="AB54" s="78">
        <f>SUM(AB55+AB56+AB57+AB58+AB59+AB61+AB63+AB65+AB67+AB68+AB69+AB71+AB72+AB73+AB74+AB75)</f>
        <v>1603980.4</v>
      </c>
      <c r="AC54" s="13">
        <v>1503702.1</v>
      </c>
      <c r="AD54" s="13">
        <v>1482961.2</v>
      </c>
      <c r="AE54" s="48">
        <v>1655028.9</v>
      </c>
      <c r="AF54" s="13">
        <v>1592524.2</v>
      </c>
      <c r="AG54" s="13">
        <v>1519980.8</v>
      </c>
      <c r="AH54" s="13">
        <v>1519980.8</v>
      </c>
      <c r="AI54" s="13">
        <v>1546643.5</v>
      </c>
      <c r="AJ54" s="48">
        <v>1699098.2</v>
      </c>
      <c r="AK54" s="13">
        <v>1624038.6</v>
      </c>
      <c r="AL54" s="13">
        <v>1503702.1</v>
      </c>
      <c r="AM54" s="48">
        <v>1655028.9</v>
      </c>
      <c r="AN54" s="13">
        <v>1592524.2</v>
      </c>
      <c r="AO54" s="12"/>
      <c r="AP54" s="11">
        <v>1546643.4999999998</v>
      </c>
      <c r="AQ54" s="11">
        <v>1520107.8</v>
      </c>
      <c r="AR54" s="11">
        <v>1699098.1999999997</v>
      </c>
      <c r="AS54" s="11">
        <v>1624038.6000000003</v>
      </c>
      <c r="AT54" s="11">
        <v>1550397.2000000002</v>
      </c>
      <c r="AU54" s="11">
        <v>1550397.2000000002</v>
      </c>
      <c r="AV54" s="11">
        <v>1503702.1</v>
      </c>
      <c r="AW54" s="11">
        <v>1482961.2</v>
      </c>
      <c r="AX54" s="11">
        <v>1655028.9000000001</v>
      </c>
      <c r="AY54" s="11">
        <v>1592524.2000000004</v>
      </c>
      <c r="AZ54" s="11">
        <v>1519980.8</v>
      </c>
      <c r="BA54" s="11">
        <v>1519980.8</v>
      </c>
      <c r="BB54" s="11">
        <v>1546643.4999999998</v>
      </c>
      <c r="BC54" s="11">
        <v>1699098.1999999997</v>
      </c>
      <c r="BD54" s="11">
        <v>1624038.6000000003</v>
      </c>
      <c r="BE54" s="11">
        <v>1503702.1</v>
      </c>
      <c r="BF54" s="11">
        <v>1655028.9000000001</v>
      </c>
      <c r="BG54" s="11">
        <v>1592524.2000000004</v>
      </c>
      <c r="BH54" s="14" t="s">
        <v>0</v>
      </c>
      <c r="BI54" s="121"/>
      <c r="BJ54" s="121"/>
    </row>
    <row r="55" spans="1:65" ht="192.75" customHeight="1" x14ac:dyDescent="0.2">
      <c r="A55" s="56">
        <v>404010001</v>
      </c>
      <c r="B55" s="53" t="s">
        <v>74</v>
      </c>
      <c r="C55" s="55">
        <v>2602</v>
      </c>
      <c r="D55" s="55" t="s">
        <v>8</v>
      </c>
      <c r="E55" s="55" t="s">
        <v>8</v>
      </c>
      <c r="F55" s="53" t="s">
        <v>427</v>
      </c>
      <c r="G55" s="54" t="s">
        <v>428</v>
      </c>
      <c r="H55" s="54" t="s">
        <v>429</v>
      </c>
      <c r="I55" s="53"/>
      <c r="J55" s="53"/>
      <c r="K55" s="53"/>
      <c r="L55" s="57"/>
      <c r="M55" s="53" t="s">
        <v>430</v>
      </c>
      <c r="N55" s="53" t="s">
        <v>431</v>
      </c>
      <c r="O55" s="53" t="s">
        <v>250</v>
      </c>
      <c r="P55" s="53" t="s">
        <v>37</v>
      </c>
      <c r="Q55" s="53" t="s">
        <v>18</v>
      </c>
      <c r="R55" s="53" t="s">
        <v>17</v>
      </c>
      <c r="S55" s="55" t="s">
        <v>0</v>
      </c>
      <c r="T55" s="55" t="s">
        <v>72</v>
      </c>
      <c r="U55" s="55" t="s">
        <v>73</v>
      </c>
      <c r="V55" s="55" t="s">
        <v>21</v>
      </c>
      <c r="W55" s="52">
        <v>7168.6</v>
      </c>
      <c r="X55" s="52">
        <v>7085.6</v>
      </c>
      <c r="Y55" s="81">
        <v>7911.8</v>
      </c>
      <c r="Z55" s="77">
        <v>7931.3</v>
      </c>
      <c r="AA55" s="77">
        <v>7920.7</v>
      </c>
      <c r="AB55" s="79">
        <v>6912</v>
      </c>
      <c r="AC55" s="16">
        <v>7168.6</v>
      </c>
      <c r="AD55" s="16">
        <v>7085.6</v>
      </c>
      <c r="AE55" s="50">
        <v>7896.2</v>
      </c>
      <c r="AF55" s="16">
        <v>7794.8</v>
      </c>
      <c r="AG55" s="16">
        <v>7784.2</v>
      </c>
      <c r="AH55" s="16">
        <v>7784.2</v>
      </c>
      <c r="AI55" s="16">
        <v>7168.6</v>
      </c>
      <c r="AJ55" s="50">
        <v>8167.8</v>
      </c>
      <c r="AK55" s="16">
        <v>7931.3</v>
      </c>
      <c r="AL55" s="16">
        <v>7168.6</v>
      </c>
      <c r="AM55" s="50">
        <v>7896.2</v>
      </c>
      <c r="AN55" s="16">
        <v>7794.8</v>
      </c>
      <c r="AO55" s="15" t="s">
        <v>5</v>
      </c>
      <c r="AP55" s="11">
        <v>7168.6</v>
      </c>
      <c r="AQ55" s="11">
        <v>7085.6</v>
      </c>
      <c r="AR55" s="11">
        <v>8167.8</v>
      </c>
      <c r="AS55" s="11">
        <v>7931.3</v>
      </c>
      <c r="AT55" s="11">
        <v>7920.7</v>
      </c>
      <c r="AU55" s="11">
        <v>7920.7</v>
      </c>
      <c r="AV55" s="11">
        <v>7168.6</v>
      </c>
      <c r="AW55" s="11">
        <v>7085.6</v>
      </c>
      <c r="AX55" s="11">
        <v>7896.2</v>
      </c>
      <c r="AY55" s="11">
        <v>7794.8</v>
      </c>
      <c r="AZ55" s="11">
        <v>7784.2</v>
      </c>
      <c r="BA55" s="11">
        <v>7784.2</v>
      </c>
      <c r="BB55" s="11">
        <v>7168.6</v>
      </c>
      <c r="BC55" s="11">
        <v>8167.8</v>
      </c>
      <c r="BD55" s="11">
        <v>7931.3</v>
      </c>
      <c r="BE55" s="11">
        <v>7168.6</v>
      </c>
      <c r="BF55" s="11">
        <v>7896.2</v>
      </c>
      <c r="BG55" s="11">
        <v>7794.8</v>
      </c>
      <c r="BH55" s="10" t="s">
        <v>0</v>
      </c>
      <c r="BI55" s="8">
        <v>0</v>
      </c>
      <c r="BJ55" s="9" t="s">
        <v>4</v>
      </c>
    </row>
    <row r="56" spans="1:65" ht="281.25" customHeight="1" x14ac:dyDescent="0.2">
      <c r="A56" s="56">
        <v>404010002</v>
      </c>
      <c r="B56" s="53" t="s">
        <v>71</v>
      </c>
      <c r="C56" s="55">
        <v>2603</v>
      </c>
      <c r="D56" s="55" t="s">
        <v>8</v>
      </c>
      <c r="E56" s="55" t="s">
        <v>8</v>
      </c>
      <c r="F56" s="54" t="s">
        <v>363</v>
      </c>
      <c r="G56" s="54" t="s">
        <v>364</v>
      </c>
      <c r="H56" s="54" t="s">
        <v>365</v>
      </c>
      <c r="I56" s="53"/>
      <c r="J56" s="53"/>
      <c r="K56" s="53"/>
      <c r="L56" s="57"/>
      <c r="M56" s="54" t="s">
        <v>366</v>
      </c>
      <c r="N56" s="54" t="s">
        <v>367</v>
      </c>
      <c r="O56" s="54" t="s">
        <v>368</v>
      </c>
      <c r="P56" s="53"/>
      <c r="Q56" s="53"/>
      <c r="R56" s="53"/>
      <c r="S56" s="55" t="s">
        <v>0</v>
      </c>
      <c r="T56" s="55" t="s">
        <v>70</v>
      </c>
      <c r="U56" s="55" t="s">
        <v>40</v>
      </c>
      <c r="V56" s="55" t="s">
        <v>10</v>
      </c>
      <c r="W56" s="52">
        <v>29.5</v>
      </c>
      <c r="X56" s="52">
        <v>29.5</v>
      </c>
      <c r="Y56" s="81">
        <v>9.3000000000000007</v>
      </c>
      <c r="Z56" s="77"/>
      <c r="AA56" s="77"/>
      <c r="AB56" s="79">
        <v>6.7</v>
      </c>
      <c r="AC56" s="13">
        <v>29.5</v>
      </c>
      <c r="AD56" s="13">
        <v>29.5</v>
      </c>
      <c r="AE56" s="48">
        <v>0</v>
      </c>
      <c r="AF56" s="13">
        <v>0</v>
      </c>
      <c r="AG56" s="13">
        <v>0</v>
      </c>
      <c r="AH56" s="13">
        <v>0</v>
      </c>
      <c r="AI56" s="13">
        <v>29.5</v>
      </c>
      <c r="AJ56" s="48">
        <v>0</v>
      </c>
      <c r="AK56" s="13">
        <v>0</v>
      </c>
      <c r="AL56" s="13">
        <v>29.5</v>
      </c>
      <c r="AM56" s="48">
        <v>0</v>
      </c>
      <c r="AN56" s="13">
        <v>0</v>
      </c>
      <c r="AO56" s="12" t="s">
        <v>5</v>
      </c>
      <c r="AP56" s="11">
        <v>29.5</v>
      </c>
      <c r="AQ56" s="11">
        <v>29.5</v>
      </c>
      <c r="AR56" s="11">
        <v>0</v>
      </c>
      <c r="AS56" s="11">
        <v>0</v>
      </c>
      <c r="AT56" s="11">
        <v>0</v>
      </c>
      <c r="AU56" s="11">
        <v>0</v>
      </c>
      <c r="AV56" s="11">
        <v>29.5</v>
      </c>
      <c r="AW56" s="11">
        <v>29.5</v>
      </c>
      <c r="AX56" s="11">
        <v>0</v>
      </c>
      <c r="AY56" s="11">
        <v>0</v>
      </c>
      <c r="AZ56" s="11">
        <v>0</v>
      </c>
      <c r="BA56" s="11">
        <v>0</v>
      </c>
      <c r="BB56" s="11">
        <v>29.5</v>
      </c>
      <c r="BC56" s="11">
        <v>0</v>
      </c>
      <c r="BD56" s="11">
        <v>0</v>
      </c>
      <c r="BE56" s="11">
        <v>29.5</v>
      </c>
      <c r="BF56" s="11">
        <v>0</v>
      </c>
      <c r="BG56" s="11">
        <v>0</v>
      </c>
      <c r="BH56" s="10" t="s">
        <v>0</v>
      </c>
      <c r="BI56" s="10">
        <v>0</v>
      </c>
      <c r="BJ56" s="9" t="s">
        <v>4</v>
      </c>
    </row>
    <row r="57" spans="1:65" ht="241.5" customHeight="1" x14ac:dyDescent="0.2">
      <c r="A57" s="56">
        <v>404010004</v>
      </c>
      <c r="B57" s="53" t="s">
        <v>69</v>
      </c>
      <c r="C57" s="55">
        <v>2605</v>
      </c>
      <c r="D57" s="55" t="s">
        <v>8</v>
      </c>
      <c r="E57" s="55" t="s">
        <v>8</v>
      </c>
      <c r="F57" s="54" t="s">
        <v>369</v>
      </c>
      <c r="G57" s="54" t="s">
        <v>370</v>
      </c>
      <c r="H57" s="54" t="s">
        <v>371</v>
      </c>
      <c r="I57" s="53"/>
      <c r="J57" s="53"/>
      <c r="K57" s="53"/>
      <c r="L57" s="57"/>
      <c r="M57" s="54" t="s">
        <v>372</v>
      </c>
      <c r="N57" s="54" t="s">
        <v>373</v>
      </c>
      <c r="O57" s="54" t="s">
        <v>374</v>
      </c>
      <c r="P57" s="53" t="s">
        <v>37</v>
      </c>
      <c r="Q57" s="53" t="s">
        <v>18</v>
      </c>
      <c r="R57" s="53" t="s">
        <v>17</v>
      </c>
      <c r="S57" s="55" t="s">
        <v>0</v>
      </c>
      <c r="T57" s="55" t="s">
        <v>68</v>
      </c>
      <c r="U57" s="55" t="s">
        <v>67</v>
      </c>
      <c r="V57" s="55" t="s">
        <v>21</v>
      </c>
      <c r="W57" s="52">
        <v>172.2</v>
      </c>
      <c r="X57" s="52">
        <v>172.1</v>
      </c>
      <c r="Y57" s="81">
        <v>190.9</v>
      </c>
      <c r="Z57" s="77">
        <v>190.9</v>
      </c>
      <c r="AA57" s="77">
        <v>190.9</v>
      </c>
      <c r="AB57" s="79">
        <v>234.6</v>
      </c>
      <c r="AC57" s="13">
        <v>47.1</v>
      </c>
      <c r="AD57" s="13">
        <v>47</v>
      </c>
      <c r="AE57" s="48">
        <v>94.9</v>
      </c>
      <c r="AF57" s="13">
        <v>7</v>
      </c>
      <c r="AG57" s="13">
        <v>7</v>
      </c>
      <c r="AH57" s="13">
        <v>7</v>
      </c>
      <c r="AI57" s="13">
        <v>172.2</v>
      </c>
      <c r="AJ57" s="48">
        <v>190.9</v>
      </c>
      <c r="AK57" s="13">
        <v>190.9</v>
      </c>
      <c r="AL57" s="13">
        <v>47.1</v>
      </c>
      <c r="AM57" s="48">
        <v>94.9</v>
      </c>
      <c r="AN57" s="13">
        <v>7</v>
      </c>
      <c r="AO57" s="12" t="s">
        <v>5</v>
      </c>
      <c r="AP57" s="11">
        <v>172.2</v>
      </c>
      <c r="AQ57" s="11">
        <v>172.1</v>
      </c>
      <c r="AR57" s="11">
        <v>190.9</v>
      </c>
      <c r="AS57" s="11">
        <v>190.9</v>
      </c>
      <c r="AT57" s="11">
        <v>190.9</v>
      </c>
      <c r="AU57" s="11">
        <v>190.9</v>
      </c>
      <c r="AV57" s="11">
        <v>47.1</v>
      </c>
      <c r="AW57" s="11">
        <v>47</v>
      </c>
      <c r="AX57" s="11">
        <v>94.9</v>
      </c>
      <c r="AY57" s="11">
        <v>7</v>
      </c>
      <c r="AZ57" s="11">
        <v>7</v>
      </c>
      <c r="BA57" s="11">
        <v>7</v>
      </c>
      <c r="BB57" s="11">
        <v>172.2</v>
      </c>
      <c r="BC57" s="11">
        <v>190.9</v>
      </c>
      <c r="BD57" s="11">
        <v>190.9</v>
      </c>
      <c r="BE57" s="11">
        <v>47.1</v>
      </c>
      <c r="BF57" s="11">
        <v>94.9</v>
      </c>
      <c r="BG57" s="11">
        <v>7</v>
      </c>
      <c r="BH57" s="10" t="s">
        <v>0</v>
      </c>
      <c r="BI57" s="10">
        <v>0</v>
      </c>
      <c r="BJ57" s="9" t="s">
        <v>4</v>
      </c>
    </row>
    <row r="58" spans="1:65" ht="360.75" customHeight="1" x14ac:dyDescent="0.2">
      <c r="A58" s="56">
        <v>404010010</v>
      </c>
      <c r="B58" s="53" t="s">
        <v>66</v>
      </c>
      <c r="C58" s="55">
        <v>2611</v>
      </c>
      <c r="D58" s="55" t="s">
        <v>8</v>
      </c>
      <c r="E58" s="55" t="s">
        <v>8</v>
      </c>
      <c r="F58" s="54" t="s">
        <v>248</v>
      </c>
      <c r="G58" s="54" t="s">
        <v>355</v>
      </c>
      <c r="H58" s="54" t="s">
        <v>250</v>
      </c>
      <c r="I58" s="53"/>
      <c r="J58" s="53"/>
      <c r="K58" s="53"/>
      <c r="L58" s="57"/>
      <c r="M58" s="53" t="s">
        <v>424</v>
      </c>
      <c r="N58" s="54" t="s">
        <v>425</v>
      </c>
      <c r="O58" s="54" t="s">
        <v>426</v>
      </c>
      <c r="P58" s="53"/>
      <c r="Q58" s="53"/>
      <c r="R58" s="53"/>
      <c r="S58" s="55" t="s">
        <v>0</v>
      </c>
      <c r="T58" s="55" t="s">
        <v>65</v>
      </c>
      <c r="U58" s="55" t="s">
        <v>64</v>
      </c>
      <c r="V58" s="55" t="s">
        <v>63</v>
      </c>
      <c r="W58" s="52">
        <v>5411.9</v>
      </c>
      <c r="X58" s="52">
        <v>5411.9</v>
      </c>
      <c r="Y58" s="81">
        <v>1049.5</v>
      </c>
      <c r="Z58" s="77">
        <v>1689</v>
      </c>
      <c r="AA58" s="77">
        <v>1689</v>
      </c>
      <c r="AB58" s="79">
        <v>470</v>
      </c>
      <c r="AC58" s="13">
        <v>5411.9</v>
      </c>
      <c r="AD58" s="13">
        <v>5411.9</v>
      </c>
      <c r="AE58" s="48">
        <v>1989</v>
      </c>
      <c r="AF58" s="13">
        <v>1689</v>
      </c>
      <c r="AG58" s="13">
        <v>1689</v>
      </c>
      <c r="AH58" s="13">
        <v>1689</v>
      </c>
      <c r="AI58" s="13">
        <v>5411.9</v>
      </c>
      <c r="AJ58" s="48">
        <v>1989</v>
      </c>
      <c r="AK58" s="13">
        <v>1689</v>
      </c>
      <c r="AL58" s="13">
        <v>5411.9</v>
      </c>
      <c r="AM58" s="48">
        <v>1989</v>
      </c>
      <c r="AN58" s="13">
        <v>1689</v>
      </c>
      <c r="AO58" s="12" t="s">
        <v>5</v>
      </c>
      <c r="AP58" s="11">
        <v>5411.9</v>
      </c>
      <c r="AQ58" s="11">
        <v>5411.9</v>
      </c>
      <c r="AR58" s="11">
        <v>1989</v>
      </c>
      <c r="AS58" s="11">
        <v>1689</v>
      </c>
      <c r="AT58" s="11">
        <v>1689</v>
      </c>
      <c r="AU58" s="11">
        <v>1689</v>
      </c>
      <c r="AV58" s="11">
        <v>5411.9</v>
      </c>
      <c r="AW58" s="11">
        <v>5411.9</v>
      </c>
      <c r="AX58" s="11">
        <v>1989</v>
      </c>
      <c r="AY58" s="11">
        <v>1689</v>
      </c>
      <c r="AZ58" s="11">
        <v>1689</v>
      </c>
      <c r="BA58" s="11">
        <v>1689</v>
      </c>
      <c r="BB58" s="11">
        <v>5411.9</v>
      </c>
      <c r="BC58" s="11">
        <v>1989</v>
      </c>
      <c r="BD58" s="11">
        <v>1689</v>
      </c>
      <c r="BE58" s="11">
        <v>5411.9</v>
      </c>
      <c r="BF58" s="11">
        <v>1989</v>
      </c>
      <c r="BG58" s="11">
        <v>1689</v>
      </c>
      <c r="BH58" s="10" t="s">
        <v>0</v>
      </c>
      <c r="BI58" s="10">
        <v>0</v>
      </c>
      <c r="BJ58" s="9" t="s">
        <v>4</v>
      </c>
    </row>
    <row r="59" spans="1:65" ht="409.5" customHeight="1" x14ac:dyDescent="0.2">
      <c r="A59" s="56">
        <v>404010021</v>
      </c>
      <c r="B59" s="123" t="s">
        <v>61</v>
      </c>
      <c r="C59" s="122">
        <v>2622</v>
      </c>
      <c r="D59" s="55" t="s">
        <v>8</v>
      </c>
      <c r="E59" s="55" t="s">
        <v>8</v>
      </c>
      <c r="F59" s="123" t="s">
        <v>375</v>
      </c>
      <c r="G59" s="123" t="s">
        <v>376</v>
      </c>
      <c r="H59" s="123" t="s">
        <v>377</v>
      </c>
      <c r="I59" s="123"/>
      <c r="J59" s="123"/>
      <c r="K59" s="123"/>
      <c r="L59" s="127"/>
      <c r="M59" s="123" t="s">
        <v>441</v>
      </c>
      <c r="N59" s="123" t="s">
        <v>439</v>
      </c>
      <c r="O59" s="123" t="s">
        <v>440</v>
      </c>
      <c r="P59" s="123" t="s">
        <v>33</v>
      </c>
      <c r="Q59" s="123" t="s">
        <v>32</v>
      </c>
      <c r="R59" s="123" t="s">
        <v>27</v>
      </c>
      <c r="S59" s="123" t="s">
        <v>0</v>
      </c>
      <c r="T59" s="122" t="s">
        <v>60</v>
      </c>
      <c r="U59" s="55" t="s">
        <v>59</v>
      </c>
      <c r="V59" s="55" t="s">
        <v>58</v>
      </c>
      <c r="W59" s="128">
        <v>1356888.9</v>
      </c>
      <c r="X59" s="128">
        <v>1337029.6000000001</v>
      </c>
      <c r="Y59" s="140">
        <v>1383710.3</v>
      </c>
      <c r="Z59" s="128">
        <v>1408942.5</v>
      </c>
      <c r="AA59" s="128">
        <v>1334035.2</v>
      </c>
      <c r="AB59" s="148">
        <v>1376248.3</v>
      </c>
      <c r="AC59" s="138">
        <v>1327465.3</v>
      </c>
      <c r="AD59" s="138">
        <v>1311764.3999999999</v>
      </c>
      <c r="AE59" s="136">
        <v>1446675.1</v>
      </c>
      <c r="AF59" s="138">
        <v>1379453.6</v>
      </c>
      <c r="AG59" s="138">
        <v>1305644.3</v>
      </c>
      <c r="AH59" s="138">
        <v>1305644.3</v>
      </c>
      <c r="AI59" s="138">
        <v>1356888.9</v>
      </c>
      <c r="AJ59" s="136">
        <v>1476815.9</v>
      </c>
      <c r="AK59" s="138">
        <v>1408942.5</v>
      </c>
      <c r="AL59" s="138">
        <v>1327465.3</v>
      </c>
      <c r="AM59" s="136">
        <v>1446675.1</v>
      </c>
      <c r="AN59" s="138">
        <v>1379453.6</v>
      </c>
      <c r="AO59" s="146" t="s">
        <v>5</v>
      </c>
      <c r="AP59" s="11">
        <v>1356888.9</v>
      </c>
      <c r="AQ59" s="11">
        <v>1337029.6000000001</v>
      </c>
      <c r="AR59" s="11">
        <v>1476815.9</v>
      </c>
      <c r="AS59" s="11">
        <v>1408942.5</v>
      </c>
      <c r="AT59" s="11">
        <v>1334035.2</v>
      </c>
      <c r="AU59" s="11">
        <v>1334035.2</v>
      </c>
      <c r="AV59" s="11">
        <v>1327465.3</v>
      </c>
      <c r="AW59" s="11">
        <v>1311764.3999999999</v>
      </c>
      <c r="AX59" s="11">
        <v>1446675.1</v>
      </c>
      <c r="AY59" s="11">
        <v>1379453.6</v>
      </c>
      <c r="AZ59" s="11">
        <v>1305644.3</v>
      </c>
      <c r="BA59" s="11">
        <v>1305644.3</v>
      </c>
      <c r="BB59" s="11">
        <v>1356888.9</v>
      </c>
      <c r="BC59" s="11">
        <v>1476815.9</v>
      </c>
      <c r="BD59" s="11">
        <v>1408942.5</v>
      </c>
      <c r="BE59" s="11">
        <v>1327465.3</v>
      </c>
      <c r="BF59" s="11">
        <v>1446675.1</v>
      </c>
      <c r="BG59" s="11">
        <v>1379453.6</v>
      </c>
      <c r="BH59" s="10" t="s">
        <v>0</v>
      </c>
      <c r="BI59" s="10">
        <v>0</v>
      </c>
      <c r="BJ59" s="9" t="s">
        <v>4</v>
      </c>
    </row>
    <row r="60" spans="1:65" ht="318.75" customHeight="1" x14ac:dyDescent="0.2">
      <c r="A60" s="56"/>
      <c r="B60" s="123"/>
      <c r="C60" s="122"/>
      <c r="D60" s="55"/>
      <c r="E60" s="55"/>
      <c r="F60" s="123"/>
      <c r="G60" s="123"/>
      <c r="H60" s="123"/>
      <c r="I60" s="123"/>
      <c r="J60" s="123"/>
      <c r="K60" s="123"/>
      <c r="L60" s="127"/>
      <c r="M60" s="123"/>
      <c r="N60" s="123"/>
      <c r="O60" s="123"/>
      <c r="P60" s="123"/>
      <c r="Q60" s="123"/>
      <c r="R60" s="123"/>
      <c r="S60" s="123"/>
      <c r="T60" s="122"/>
      <c r="U60" s="55"/>
      <c r="V60" s="55"/>
      <c r="W60" s="128"/>
      <c r="X60" s="128"/>
      <c r="Y60" s="140"/>
      <c r="Z60" s="128"/>
      <c r="AA60" s="128"/>
      <c r="AB60" s="148"/>
      <c r="AC60" s="150"/>
      <c r="AD60" s="150"/>
      <c r="AE60" s="149"/>
      <c r="AF60" s="150"/>
      <c r="AG60" s="150"/>
      <c r="AH60" s="150"/>
      <c r="AI60" s="150"/>
      <c r="AJ60" s="149"/>
      <c r="AK60" s="150"/>
      <c r="AL60" s="150"/>
      <c r="AM60" s="149"/>
      <c r="AN60" s="150"/>
      <c r="AO60" s="151"/>
      <c r="AP60" s="11"/>
      <c r="AQ60" s="11"/>
      <c r="AR60" s="11"/>
      <c r="AS60" s="11"/>
      <c r="AT60" s="11"/>
      <c r="AU60" s="11"/>
      <c r="AV60" s="11"/>
      <c r="AW60" s="11"/>
      <c r="AX60" s="11"/>
      <c r="AY60" s="11"/>
      <c r="AZ60" s="11"/>
      <c r="BA60" s="11"/>
      <c r="BB60" s="11"/>
      <c r="BC60" s="11"/>
      <c r="BD60" s="11"/>
      <c r="BE60" s="11"/>
      <c r="BF60" s="11"/>
      <c r="BG60" s="11"/>
      <c r="BH60" s="37"/>
      <c r="BI60" s="37"/>
      <c r="BJ60" s="9"/>
    </row>
    <row r="61" spans="1:65" ht="408.75" customHeight="1" x14ac:dyDescent="0.2">
      <c r="A61" s="56">
        <v>404010023</v>
      </c>
      <c r="B61" s="123" t="s">
        <v>57</v>
      </c>
      <c r="C61" s="122">
        <v>2624</v>
      </c>
      <c r="D61" s="55" t="s">
        <v>8</v>
      </c>
      <c r="E61" s="55" t="s">
        <v>8</v>
      </c>
      <c r="F61" s="124" t="s">
        <v>378</v>
      </c>
      <c r="G61" s="124" t="s">
        <v>379</v>
      </c>
      <c r="H61" s="124" t="s">
        <v>380</v>
      </c>
      <c r="I61" s="122"/>
      <c r="J61" s="122"/>
      <c r="K61" s="122"/>
      <c r="L61" s="125"/>
      <c r="M61" s="124" t="s">
        <v>381</v>
      </c>
      <c r="N61" s="124" t="s">
        <v>382</v>
      </c>
      <c r="O61" s="124" t="s">
        <v>383</v>
      </c>
      <c r="P61" s="123" t="s">
        <v>33</v>
      </c>
      <c r="Q61" s="123" t="s">
        <v>32</v>
      </c>
      <c r="R61" s="123" t="s">
        <v>27</v>
      </c>
      <c r="S61" s="123" t="s">
        <v>0</v>
      </c>
      <c r="T61" s="122" t="s">
        <v>56</v>
      </c>
      <c r="U61" s="55" t="s">
        <v>30</v>
      </c>
      <c r="V61" s="55" t="s">
        <v>40</v>
      </c>
      <c r="W61" s="128">
        <v>3991.6</v>
      </c>
      <c r="X61" s="128">
        <v>3454.9</v>
      </c>
      <c r="Y61" s="140">
        <v>3857.5</v>
      </c>
      <c r="Z61" s="128">
        <v>5338.1</v>
      </c>
      <c r="AA61" s="128">
        <v>4911</v>
      </c>
      <c r="AB61" s="148">
        <v>5125.3999999999996</v>
      </c>
      <c r="AC61" s="138">
        <v>3991.6</v>
      </c>
      <c r="AD61" s="138">
        <v>3454.9</v>
      </c>
      <c r="AE61" s="136">
        <v>5595.2</v>
      </c>
      <c r="AF61" s="138">
        <v>5338.1</v>
      </c>
      <c r="AG61" s="138">
        <v>4911</v>
      </c>
      <c r="AH61" s="138">
        <v>4911</v>
      </c>
      <c r="AI61" s="138">
        <v>3991.6</v>
      </c>
      <c r="AJ61" s="136">
        <v>5595.2</v>
      </c>
      <c r="AK61" s="138">
        <v>5338.1</v>
      </c>
      <c r="AL61" s="138">
        <v>3991.6</v>
      </c>
      <c r="AM61" s="136">
        <v>5595.2</v>
      </c>
      <c r="AN61" s="138">
        <v>5338.1</v>
      </c>
      <c r="AO61" s="35" t="s">
        <v>5</v>
      </c>
      <c r="AP61" s="11">
        <v>3991.6</v>
      </c>
      <c r="AQ61" s="11">
        <v>3454.9</v>
      </c>
      <c r="AR61" s="11">
        <v>5595.2</v>
      </c>
      <c r="AS61" s="11">
        <v>5338.1</v>
      </c>
      <c r="AT61" s="11">
        <v>4911</v>
      </c>
      <c r="AU61" s="11">
        <v>4911</v>
      </c>
      <c r="AV61" s="11">
        <v>3991.6</v>
      </c>
      <c r="AW61" s="11">
        <v>3454.9</v>
      </c>
      <c r="AX61" s="11">
        <v>5595.2</v>
      </c>
      <c r="AY61" s="11">
        <v>5338.1</v>
      </c>
      <c r="AZ61" s="11">
        <v>4911</v>
      </c>
      <c r="BA61" s="11">
        <v>4911</v>
      </c>
      <c r="BB61" s="11">
        <v>3991.6</v>
      </c>
      <c r="BC61" s="11">
        <v>5595.2</v>
      </c>
      <c r="BD61" s="11">
        <v>5338.1</v>
      </c>
      <c r="BE61" s="11">
        <v>3991.6</v>
      </c>
      <c r="BF61" s="11">
        <v>5595.2</v>
      </c>
      <c r="BG61" s="11">
        <v>5338.1</v>
      </c>
      <c r="BH61" s="10" t="s">
        <v>0</v>
      </c>
      <c r="BI61" s="10">
        <v>0</v>
      </c>
      <c r="BJ61" s="9" t="s">
        <v>4</v>
      </c>
    </row>
    <row r="62" spans="1:65" ht="24" customHeight="1" x14ac:dyDescent="0.2">
      <c r="A62" s="56"/>
      <c r="B62" s="123"/>
      <c r="C62" s="122"/>
      <c r="D62" s="55"/>
      <c r="E62" s="55"/>
      <c r="F62" s="124"/>
      <c r="G62" s="124"/>
      <c r="H62" s="124"/>
      <c r="I62" s="122"/>
      <c r="J62" s="122"/>
      <c r="K62" s="122"/>
      <c r="L62" s="125"/>
      <c r="M62" s="124"/>
      <c r="N62" s="124"/>
      <c r="O62" s="124"/>
      <c r="P62" s="123"/>
      <c r="Q62" s="123"/>
      <c r="R62" s="123"/>
      <c r="S62" s="123"/>
      <c r="T62" s="122"/>
      <c r="U62" s="55"/>
      <c r="V62" s="55"/>
      <c r="W62" s="128"/>
      <c r="X62" s="128"/>
      <c r="Y62" s="140"/>
      <c r="Z62" s="128"/>
      <c r="AA62" s="128"/>
      <c r="AB62" s="148"/>
      <c r="AC62" s="150"/>
      <c r="AD62" s="150"/>
      <c r="AE62" s="149"/>
      <c r="AF62" s="150"/>
      <c r="AG62" s="150"/>
      <c r="AH62" s="150"/>
      <c r="AI62" s="150"/>
      <c r="AJ62" s="149"/>
      <c r="AK62" s="150"/>
      <c r="AL62" s="150"/>
      <c r="AM62" s="149"/>
      <c r="AN62" s="150"/>
      <c r="AO62" s="36"/>
      <c r="AP62" s="11"/>
      <c r="AQ62" s="11"/>
      <c r="AR62" s="11"/>
      <c r="AS62" s="11"/>
      <c r="AT62" s="11"/>
      <c r="AU62" s="11"/>
      <c r="AV62" s="11"/>
      <c r="AW62" s="11"/>
      <c r="AX62" s="11"/>
      <c r="AY62" s="11"/>
      <c r="AZ62" s="11"/>
      <c r="BA62" s="11"/>
      <c r="BB62" s="11"/>
      <c r="BC62" s="11"/>
      <c r="BD62" s="11"/>
      <c r="BE62" s="11"/>
      <c r="BF62" s="11"/>
      <c r="BG62" s="11"/>
      <c r="BH62" s="37"/>
      <c r="BI62" s="37"/>
      <c r="BJ62" s="9"/>
    </row>
    <row r="63" spans="1:65" ht="298.5" customHeight="1" x14ac:dyDescent="0.2">
      <c r="A63" s="56">
        <v>404010027</v>
      </c>
      <c r="B63" s="123" t="s">
        <v>55</v>
      </c>
      <c r="C63" s="123">
        <v>2628</v>
      </c>
      <c r="D63" s="55" t="s">
        <v>8</v>
      </c>
      <c r="E63" s="55" t="s">
        <v>8</v>
      </c>
      <c r="F63" s="124" t="s">
        <v>384</v>
      </c>
      <c r="G63" s="124" t="s">
        <v>385</v>
      </c>
      <c r="H63" s="124" t="s">
        <v>386</v>
      </c>
      <c r="I63" s="122"/>
      <c r="J63" s="122"/>
      <c r="K63" s="122"/>
      <c r="L63" s="125"/>
      <c r="M63" s="124" t="s">
        <v>442</v>
      </c>
      <c r="N63" s="124" t="s">
        <v>443</v>
      </c>
      <c r="O63" s="124" t="s">
        <v>444</v>
      </c>
      <c r="P63" s="123"/>
      <c r="Q63" s="123"/>
      <c r="R63" s="123"/>
      <c r="S63" s="123" t="s">
        <v>0</v>
      </c>
      <c r="T63" s="122" t="s">
        <v>54</v>
      </c>
      <c r="U63" s="55" t="s">
        <v>53</v>
      </c>
      <c r="V63" s="55" t="s">
        <v>52</v>
      </c>
      <c r="W63" s="128">
        <v>13020.8</v>
      </c>
      <c r="X63" s="128">
        <v>11393.2</v>
      </c>
      <c r="Y63" s="140">
        <v>18630.599999999999</v>
      </c>
      <c r="Z63" s="128">
        <v>1814.6</v>
      </c>
      <c r="AA63" s="128">
        <v>1814.6</v>
      </c>
      <c r="AB63" s="148">
        <v>11976.8</v>
      </c>
      <c r="AC63" s="138">
        <v>0</v>
      </c>
      <c r="AD63" s="138">
        <v>0</v>
      </c>
      <c r="AE63" s="136">
        <v>120.9</v>
      </c>
      <c r="AF63" s="138">
        <v>120.9</v>
      </c>
      <c r="AG63" s="138">
        <v>120.9</v>
      </c>
      <c r="AH63" s="138">
        <v>120.9</v>
      </c>
      <c r="AI63" s="138">
        <v>13020.8</v>
      </c>
      <c r="AJ63" s="136">
        <v>13670.4</v>
      </c>
      <c r="AK63" s="138">
        <v>1814.6</v>
      </c>
      <c r="AL63" s="138">
        <v>0</v>
      </c>
      <c r="AM63" s="136">
        <v>120.9</v>
      </c>
      <c r="AN63" s="138">
        <v>120.9</v>
      </c>
      <c r="AO63" s="146" t="s">
        <v>5</v>
      </c>
      <c r="AP63" s="11">
        <v>13020.8</v>
      </c>
      <c r="AQ63" s="11">
        <v>11393.2</v>
      </c>
      <c r="AR63" s="11">
        <v>13670.4</v>
      </c>
      <c r="AS63" s="11">
        <v>1814.6</v>
      </c>
      <c r="AT63" s="11">
        <v>1814.6</v>
      </c>
      <c r="AU63" s="11">
        <v>1814.6</v>
      </c>
      <c r="AV63" s="11">
        <v>0</v>
      </c>
      <c r="AW63" s="11">
        <v>0</v>
      </c>
      <c r="AX63" s="11">
        <v>120.9</v>
      </c>
      <c r="AY63" s="11">
        <v>120.9</v>
      </c>
      <c r="AZ63" s="11">
        <v>120.9</v>
      </c>
      <c r="BA63" s="11">
        <v>120.9</v>
      </c>
      <c r="BB63" s="11">
        <v>13020.8</v>
      </c>
      <c r="BC63" s="11">
        <v>13670.4</v>
      </c>
      <c r="BD63" s="11">
        <v>1814.6</v>
      </c>
      <c r="BE63" s="11">
        <v>0</v>
      </c>
      <c r="BF63" s="11">
        <v>120.9</v>
      </c>
      <c r="BG63" s="11">
        <v>120.9</v>
      </c>
      <c r="BH63" s="10" t="s">
        <v>0</v>
      </c>
      <c r="BI63" s="10">
        <v>0</v>
      </c>
      <c r="BJ63" s="9" t="s">
        <v>4</v>
      </c>
    </row>
    <row r="64" spans="1:65" ht="33.75" customHeight="1" x14ac:dyDescent="0.2">
      <c r="A64" s="56"/>
      <c r="B64" s="123"/>
      <c r="C64" s="123"/>
      <c r="D64" s="55"/>
      <c r="E64" s="55"/>
      <c r="F64" s="124"/>
      <c r="G64" s="124"/>
      <c r="H64" s="124"/>
      <c r="I64" s="122"/>
      <c r="J64" s="122"/>
      <c r="K64" s="122"/>
      <c r="L64" s="125"/>
      <c r="M64" s="124"/>
      <c r="N64" s="124"/>
      <c r="O64" s="124"/>
      <c r="P64" s="123"/>
      <c r="Q64" s="123"/>
      <c r="R64" s="123"/>
      <c r="S64" s="123"/>
      <c r="T64" s="122"/>
      <c r="U64" s="55"/>
      <c r="V64" s="55"/>
      <c r="W64" s="128"/>
      <c r="X64" s="128"/>
      <c r="Y64" s="140"/>
      <c r="Z64" s="128"/>
      <c r="AA64" s="128"/>
      <c r="AB64" s="148"/>
      <c r="AC64" s="139"/>
      <c r="AD64" s="139"/>
      <c r="AE64" s="137"/>
      <c r="AF64" s="139"/>
      <c r="AG64" s="139"/>
      <c r="AH64" s="139"/>
      <c r="AI64" s="139"/>
      <c r="AJ64" s="137"/>
      <c r="AK64" s="139"/>
      <c r="AL64" s="139"/>
      <c r="AM64" s="137"/>
      <c r="AN64" s="139"/>
      <c r="AO64" s="147"/>
      <c r="AP64" s="11"/>
      <c r="AQ64" s="11"/>
      <c r="AR64" s="11"/>
      <c r="AS64" s="11"/>
      <c r="AT64" s="11"/>
      <c r="AU64" s="11"/>
      <c r="AV64" s="11"/>
      <c r="AW64" s="11"/>
      <c r="AX64" s="11"/>
      <c r="AY64" s="11"/>
      <c r="AZ64" s="11"/>
      <c r="BA64" s="11"/>
      <c r="BB64" s="11"/>
      <c r="BC64" s="11"/>
      <c r="BD64" s="11"/>
      <c r="BE64" s="11"/>
      <c r="BF64" s="11"/>
      <c r="BG64" s="11"/>
      <c r="BH64" s="37"/>
      <c r="BI64" s="37"/>
      <c r="BJ64" s="9"/>
    </row>
    <row r="65" spans="1:65" ht="409.5" customHeight="1" x14ac:dyDescent="0.2">
      <c r="A65" s="56">
        <v>404010039</v>
      </c>
      <c r="B65" s="123" t="s">
        <v>51</v>
      </c>
      <c r="C65" s="55">
        <v>2640</v>
      </c>
      <c r="D65" s="55" t="s">
        <v>8</v>
      </c>
      <c r="E65" s="55" t="s">
        <v>8</v>
      </c>
      <c r="F65" s="124" t="s">
        <v>387</v>
      </c>
      <c r="G65" s="124" t="s">
        <v>388</v>
      </c>
      <c r="H65" s="124" t="s">
        <v>389</v>
      </c>
      <c r="I65" s="122"/>
      <c r="J65" s="122"/>
      <c r="K65" s="122"/>
      <c r="L65" s="125"/>
      <c r="M65" s="124" t="s">
        <v>447</v>
      </c>
      <c r="N65" s="124" t="s">
        <v>445</v>
      </c>
      <c r="O65" s="124" t="s">
        <v>446</v>
      </c>
      <c r="P65" s="123" t="s">
        <v>50</v>
      </c>
      <c r="Q65" s="123" t="s">
        <v>49</v>
      </c>
      <c r="R65" s="123" t="s">
        <v>48</v>
      </c>
      <c r="S65" s="123" t="s">
        <v>0</v>
      </c>
      <c r="T65" s="122" t="s">
        <v>47</v>
      </c>
      <c r="U65" s="55" t="s">
        <v>46</v>
      </c>
      <c r="V65" s="55" t="s">
        <v>45</v>
      </c>
      <c r="W65" s="128">
        <v>109965.7</v>
      </c>
      <c r="X65" s="128">
        <v>108669.8</v>
      </c>
      <c r="Y65" s="140">
        <v>138605.4</v>
      </c>
      <c r="Z65" s="140">
        <v>148727.6</v>
      </c>
      <c r="AA65" s="140">
        <v>150197.9</v>
      </c>
      <c r="AB65" s="152">
        <v>151868.29999999999</v>
      </c>
      <c r="AC65" s="128">
        <v>109779.1</v>
      </c>
      <c r="AD65" s="128">
        <v>108490.3</v>
      </c>
      <c r="AE65" s="141">
        <v>143490.9</v>
      </c>
      <c r="AF65" s="128">
        <v>148727.6</v>
      </c>
      <c r="AG65" s="128">
        <v>150197.9</v>
      </c>
      <c r="AH65" s="128">
        <v>150197.9</v>
      </c>
      <c r="AI65" s="128">
        <v>109965.7</v>
      </c>
      <c r="AJ65" s="141">
        <v>143490.9</v>
      </c>
      <c r="AK65" s="128">
        <v>148727.6</v>
      </c>
      <c r="AL65" s="128">
        <v>109779.1</v>
      </c>
      <c r="AM65" s="141">
        <v>143490.9</v>
      </c>
      <c r="AN65" s="128">
        <v>148727.6</v>
      </c>
      <c r="AO65" s="123" t="s">
        <v>5</v>
      </c>
      <c r="AP65" s="11">
        <v>109965.7</v>
      </c>
      <c r="AQ65" s="11">
        <v>108669.8</v>
      </c>
      <c r="AR65" s="11">
        <v>143490.9</v>
      </c>
      <c r="AS65" s="11">
        <v>148727.6</v>
      </c>
      <c r="AT65" s="11">
        <v>150197.9</v>
      </c>
      <c r="AU65" s="11">
        <v>150197.9</v>
      </c>
      <c r="AV65" s="11">
        <v>109779.1</v>
      </c>
      <c r="AW65" s="11">
        <v>108490.3</v>
      </c>
      <c r="AX65" s="11">
        <v>143490.9</v>
      </c>
      <c r="AY65" s="11">
        <v>148727.6</v>
      </c>
      <c r="AZ65" s="11">
        <v>150197.9</v>
      </c>
      <c r="BA65" s="11">
        <v>150197.9</v>
      </c>
      <c r="BB65" s="11">
        <v>109965.7</v>
      </c>
      <c r="BC65" s="11">
        <v>143490.9</v>
      </c>
      <c r="BD65" s="11">
        <v>148727.6</v>
      </c>
      <c r="BE65" s="11">
        <v>109779.1</v>
      </c>
      <c r="BF65" s="11">
        <v>143490.9</v>
      </c>
      <c r="BG65" s="11">
        <v>148727.6</v>
      </c>
      <c r="BH65" s="10" t="s">
        <v>0</v>
      </c>
      <c r="BI65" s="10">
        <v>0</v>
      </c>
      <c r="BJ65" s="9" t="s">
        <v>4</v>
      </c>
    </row>
    <row r="66" spans="1:65" ht="409.5" customHeight="1" x14ac:dyDescent="0.2">
      <c r="A66" s="56"/>
      <c r="B66" s="123"/>
      <c r="C66" s="55"/>
      <c r="D66" s="55"/>
      <c r="E66" s="55"/>
      <c r="F66" s="124"/>
      <c r="G66" s="124"/>
      <c r="H66" s="124"/>
      <c r="I66" s="122"/>
      <c r="J66" s="122"/>
      <c r="K66" s="122"/>
      <c r="L66" s="125"/>
      <c r="M66" s="124"/>
      <c r="N66" s="124"/>
      <c r="O66" s="124"/>
      <c r="P66" s="123"/>
      <c r="Q66" s="123"/>
      <c r="R66" s="123"/>
      <c r="S66" s="123"/>
      <c r="T66" s="122"/>
      <c r="U66" s="55"/>
      <c r="V66" s="55"/>
      <c r="W66" s="128"/>
      <c r="X66" s="128"/>
      <c r="Y66" s="140"/>
      <c r="Z66" s="140"/>
      <c r="AA66" s="140"/>
      <c r="AB66" s="152"/>
      <c r="AC66" s="128"/>
      <c r="AD66" s="128"/>
      <c r="AE66" s="141"/>
      <c r="AF66" s="128"/>
      <c r="AG66" s="128"/>
      <c r="AH66" s="128"/>
      <c r="AI66" s="128"/>
      <c r="AJ66" s="141"/>
      <c r="AK66" s="128"/>
      <c r="AL66" s="128"/>
      <c r="AM66" s="141"/>
      <c r="AN66" s="128"/>
      <c r="AO66" s="123"/>
      <c r="AP66" s="11"/>
      <c r="AQ66" s="11"/>
      <c r="AR66" s="11"/>
      <c r="AS66" s="11"/>
      <c r="AT66" s="11"/>
      <c r="AU66" s="11"/>
      <c r="AV66" s="11"/>
      <c r="AW66" s="11"/>
      <c r="AX66" s="11"/>
      <c r="AY66" s="11"/>
      <c r="AZ66" s="11"/>
      <c r="BA66" s="11"/>
      <c r="BB66" s="11"/>
      <c r="BC66" s="11"/>
      <c r="BD66" s="11"/>
      <c r="BE66" s="11"/>
      <c r="BF66" s="11"/>
      <c r="BG66" s="11"/>
      <c r="BH66" s="42"/>
      <c r="BI66" s="42"/>
      <c r="BJ66" s="9"/>
    </row>
    <row r="67" spans="1:65" ht="319.5" customHeight="1" x14ac:dyDescent="0.2">
      <c r="A67" s="56">
        <v>404010040</v>
      </c>
      <c r="B67" s="53" t="s">
        <v>42</v>
      </c>
      <c r="C67" s="55">
        <v>2641</v>
      </c>
      <c r="D67" s="55" t="s">
        <v>8</v>
      </c>
      <c r="E67" s="55" t="s">
        <v>8</v>
      </c>
      <c r="F67" s="54" t="s">
        <v>390</v>
      </c>
      <c r="G67" s="54" t="s">
        <v>391</v>
      </c>
      <c r="H67" s="54" t="s">
        <v>392</v>
      </c>
      <c r="I67" s="53"/>
      <c r="J67" s="53"/>
      <c r="K67" s="53"/>
      <c r="L67" s="57"/>
      <c r="M67" s="54" t="s">
        <v>393</v>
      </c>
      <c r="N67" s="54" t="s">
        <v>394</v>
      </c>
      <c r="O67" s="54" t="s">
        <v>395</v>
      </c>
      <c r="P67" s="53" t="s">
        <v>37</v>
      </c>
      <c r="Q67" s="53" t="s">
        <v>18</v>
      </c>
      <c r="R67" s="53" t="s">
        <v>17</v>
      </c>
      <c r="S67" s="55" t="s">
        <v>0</v>
      </c>
      <c r="T67" s="55" t="s">
        <v>41</v>
      </c>
      <c r="U67" s="55" t="s">
        <v>40</v>
      </c>
      <c r="V67" s="55" t="s">
        <v>39</v>
      </c>
      <c r="W67" s="52">
        <v>8960.9</v>
      </c>
      <c r="X67" s="52">
        <v>8908.7000000000007</v>
      </c>
      <c r="Y67" s="81">
        <v>8892.4</v>
      </c>
      <c r="Z67" s="77">
        <v>8892.4</v>
      </c>
      <c r="AA67" s="77">
        <v>8892.4</v>
      </c>
      <c r="AB67" s="79">
        <v>8892.4</v>
      </c>
      <c r="AC67" s="16">
        <v>8844.4</v>
      </c>
      <c r="AD67" s="16">
        <v>8792.2999999999993</v>
      </c>
      <c r="AE67" s="50">
        <v>8881</v>
      </c>
      <c r="AF67" s="16">
        <v>8881</v>
      </c>
      <c r="AG67" s="16">
        <v>8881</v>
      </c>
      <c r="AH67" s="16">
        <v>8881</v>
      </c>
      <c r="AI67" s="16">
        <v>8960.9</v>
      </c>
      <c r="AJ67" s="50">
        <v>8892.4</v>
      </c>
      <c r="AK67" s="16">
        <v>8892.4</v>
      </c>
      <c r="AL67" s="16">
        <v>8844.4</v>
      </c>
      <c r="AM67" s="50">
        <v>8881</v>
      </c>
      <c r="AN67" s="16">
        <v>8881</v>
      </c>
      <c r="AO67" s="41" t="s">
        <v>5</v>
      </c>
      <c r="AP67" s="11">
        <v>8960.9</v>
      </c>
      <c r="AQ67" s="11">
        <v>8908.7000000000007</v>
      </c>
      <c r="AR67" s="11">
        <v>8892.4</v>
      </c>
      <c r="AS67" s="11">
        <v>8892.4</v>
      </c>
      <c r="AT67" s="11">
        <v>8892.4</v>
      </c>
      <c r="AU67" s="11">
        <v>8892.4</v>
      </c>
      <c r="AV67" s="11">
        <v>8844.4</v>
      </c>
      <c r="AW67" s="11">
        <v>8792.2999999999993</v>
      </c>
      <c r="AX67" s="11">
        <v>8881</v>
      </c>
      <c r="AY67" s="11">
        <v>8881</v>
      </c>
      <c r="AZ67" s="11">
        <v>8881</v>
      </c>
      <c r="BA67" s="11">
        <v>8881</v>
      </c>
      <c r="BB67" s="11">
        <v>8960.9</v>
      </c>
      <c r="BC67" s="11">
        <v>8892.4</v>
      </c>
      <c r="BD67" s="11">
        <v>8892.4</v>
      </c>
      <c r="BE67" s="11">
        <v>8844.4</v>
      </c>
      <c r="BF67" s="11">
        <v>8881</v>
      </c>
      <c r="BG67" s="11">
        <v>8881</v>
      </c>
      <c r="BH67" s="10" t="s">
        <v>0</v>
      </c>
      <c r="BI67" s="10">
        <v>0</v>
      </c>
      <c r="BJ67" s="9" t="s">
        <v>4</v>
      </c>
    </row>
    <row r="68" spans="1:65" ht="304.5" customHeight="1" x14ac:dyDescent="0.2">
      <c r="A68" s="56">
        <v>404010041</v>
      </c>
      <c r="B68" s="53" t="s">
        <v>38</v>
      </c>
      <c r="C68" s="55">
        <v>2642</v>
      </c>
      <c r="D68" s="55" t="s">
        <v>8</v>
      </c>
      <c r="E68" s="55" t="s">
        <v>8</v>
      </c>
      <c r="F68" s="54" t="s">
        <v>396</v>
      </c>
      <c r="G68" s="54" t="s">
        <v>397</v>
      </c>
      <c r="H68" s="54" t="s">
        <v>398</v>
      </c>
      <c r="I68" s="53"/>
      <c r="J68" s="53"/>
      <c r="K68" s="53"/>
      <c r="L68" s="57"/>
      <c r="M68" s="54" t="s">
        <v>399</v>
      </c>
      <c r="N68" s="54" t="s">
        <v>400</v>
      </c>
      <c r="O68" s="54" t="s">
        <v>401</v>
      </c>
      <c r="P68" s="53" t="s">
        <v>37</v>
      </c>
      <c r="Q68" s="53" t="s">
        <v>18</v>
      </c>
      <c r="R68" s="53" t="s">
        <v>17</v>
      </c>
      <c r="S68" s="55" t="s">
        <v>0</v>
      </c>
      <c r="T68" s="55" t="s">
        <v>36</v>
      </c>
      <c r="U68" s="55" t="s">
        <v>35</v>
      </c>
      <c r="V68" s="55" t="s">
        <v>11</v>
      </c>
      <c r="W68" s="52">
        <v>15686</v>
      </c>
      <c r="X68" s="52">
        <v>13904</v>
      </c>
      <c r="Y68" s="81">
        <v>15686</v>
      </c>
      <c r="Z68" s="77">
        <v>15686</v>
      </c>
      <c r="AA68" s="77">
        <v>15686</v>
      </c>
      <c r="AB68" s="79">
        <v>15686</v>
      </c>
      <c r="AC68" s="13">
        <v>15645.4</v>
      </c>
      <c r="AD68" s="13">
        <v>13865.1</v>
      </c>
      <c r="AE68" s="48">
        <v>15686</v>
      </c>
      <c r="AF68" s="13">
        <v>15686</v>
      </c>
      <c r="AG68" s="13">
        <v>15686</v>
      </c>
      <c r="AH68" s="13">
        <v>15686</v>
      </c>
      <c r="AI68" s="13">
        <v>15686</v>
      </c>
      <c r="AJ68" s="48">
        <v>15686</v>
      </c>
      <c r="AK68" s="13">
        <v>15686</v>
      </c>
      <c r="AL68" s="13">
        <v>15645.4</v>
      </c>
      <c r="AM68" s="48">
        <v>15686</v>
      </c>
      <c r="AN68" s="13">
        <v>15686</v>
      </c>
      <c r="AO68" s="12" t="s">
        <v>5</v>
      </c>
      <c r="AP68" s="11">
        <v>15686</v>
      </c>
      <c r="AQ68" s="11">
        <v>13904</v>
      </c>
      <c r="AR68" s="11">
        <v>15686</v>
      </c>
      <c r="AS68" s="11">
        <v>15686</v>
      </c>
      <c r="AT68" s="11">
        <v>15686</v>
      </c>
      <c r="AU68" s="11">
        <v>15686</v>
      </c>
      <c r="AV68" s="11">
        <v>15645.4</v>
      </c>
      <c r="AW68" s="11">
        <v>13865.1</v>
      </c>
      <c r="AX68" s="11">
        <v>15686</v>
      </c>
      <c r="AY68" s="11">
        <v>15686</v>
      </c>
      <c r="AZ68" s="11">
        <v>15686</v>
      </c>
      <c r="BA68" s="11">
        <v>15686</v>
      </c>
      <c r="BB68" s="11">
        <v>15686</v>
      </c>
      <c r="BC68" s="11">
        <v>15686</v>
      </c>
      <c r="BD68" s="11">
        <v>15686</v>
      </c>
      <c r="BE68" s="11">
        <v>15645.4</v>
      </c>
      <c r="BF68" s="11">
        <v>15686</v>
      </c>
      <c r="BG68" s="11">
        <v>15686</v>
      </c>
      <c r="BH68" s="10" t="s">
        <v>0</v>
      </c>
      <c r="BI68" s="10">
        <v>0</v>
      </c>
      <c r="BJ68" s="9" t="s">
        <v>4</v>
      </c>
    </row>
    <row r="69" spans="1:65" ht="409.5" customHeight="1" x14ac:dyDescent="0.2">
      <c r="A69" s="56">
        <v>404010042</v>
      </c>
      <c r="B69" s="123" t="s">
        <v>34</v>
      </c>
      <c r="C69" s="123">
        <v>2643</v>
      </c>
      <c r="D69" s="55" t="s">
        <v>8</v>
      </c>
      <c r="E69" s="55" t="s">
        <v>8</v>
      </c>
      <c r="F69" s="124" t="s">
        <v>248</v>
      </c>
      <c r="G69" s="124" t="s">
        <v>402</v>
      </c>
      <c r="H69" s="124" t="s">
        <v>250</v>
      </c>
      <c r="I69" s="123"/>
      <c r="J69" s="123"/>
      <c r="K69" s="123"/>
      <c r="L69" s="127"/>
      <c r="M69" s="124" t="s">
        <v>403</v>
      </c>
      <c r="N69" s="124" t="s">
        <v>404</v>
      </c>
      <c r="O69" s="124" t="s">
        <v>405</v>
      </c>
      <c r="P69" s="123" t="s">
        <v>33</v>
      </c>
      <c r="Q69" s="123" t="s">
        <v>32</v>
      </c>
      <c r="R69" s="123" t="s">
        <v>27</v>
      </c>
      <c r="S69" s="123" t="s">
        <v>0</v>
      </c>
      <c r="T69" s="122" t="s">
        <v>31</v>
      </c>
      <c r="U69" s="55" t="s">
        <v>30</v>
      </c>
      <c r="V69" s="55" t="s">
        <v>30</v>
      </c>
      <c r="W69" s="134">
        <v>14946.3</v>
      </c>
      <c r="X69" s="134">
        <v>14946.3</v>
      </c>
      <c r="Y69" s="135">
        <v>12536.1</v>
      </c>
      <c r="Z69" s="135">
        <v>12536.1</v>
      </c>
      <c r="AA69" s="135">
        <v>12536.1</v>
      </c>
      <c r="AB69" s="129">
        <v>13269.9</v>
      </c>
      <c r="AC69" s="130">
        <v>14946.3</v>
      </c>
      <c r="AD69" s="130">
        <v>14946.3</v>
      </c>
      <c r="AE69" s="132">
        <v>12536.1</v>
      </c>
      <c r="AF69" s="130">
        <v>12536.1</v>
      </c>
      <c r="AG69" s="130">
        <v>12536.1</v>
      </c>
      <c r="AH69" s="130">
        <v>12536.1</v>
      </c>
      <c r="AI69" s="130">
        <v>14946.3</v>
      </c>
      <c r="AJ69" s="132">
        <v>12536.1</v>
      </c>
      <c r="AK69" s="130">
        <v>12536.1</v>
      </c>
      <c r="AL69" s="130">
        <v>14946.3</v>
      </c>
      <c r="AM69" s="144">
        <v>12536.1</v>
      </c>
      <c r="AN69" s="130">
        <v>12536.1</v>
      </c>
      <c r="AO69" s="142" t="s">
        <v>5</v>
      </c>
      <c r="AP69" s="11">
        <v>14946.3</v>
      </c>
      <c r="AQ69" s="11">
        <v>14946.3</v>
      </c>
      <c r="AR69" s="11">
        <v>12536.1</v>
      </c>
      <c r="AS69" s="11">
        <v>12536.1</v>
      </c>
      <c r="AT69" s="11">
        <v>12536.1</v>
      </c>
      <c r="AU69" s="11">
        <v>12536.1</v>
      </c>
      <c r="AV69" s="11">
        <v>14946.3</v>
      </c>
      <c r="AW69" s="11">
        <v>14946.3</v>
      </c>
      <c r="AX69" s="11">
        <v>12536.1</v>
      </c>
      <c r="AY69" s="11">
        <v>12536.1</v>
      </c>
      <c r="AZ69" s="11">
        <v>12536.1</v>
      </c>
      <c r="BA69" s="11">
        <v>12536.1</v>
      </c>
      <c r="BB69" s="11">
        <v>14946.3</v>
      </c>
      <c r="BC69" s="11">
        <v>12536.1</v>
      </c>
      <c r="BD69" s="11">
        <v>12536.1</v>
      </c>
      <c r="BE69" s="11">
        <v>14946.3</v>
      </c>
      <c r="BF69" s="11">
        <v>12536.1</v>
      </c>
      <c r="BG69" s="11">
        <v>12536.1</v>
      </c>
      <c r="BH69" s="10" t="s">
        <v>0</v>
      </c>
      <c r="BI69" s="10">
        <v>0</v>
      </c>
      <c r="BJ69" s="9" t="s">
        <v>4</v>
      </c>
    </row>
    <row r="70" spans="1:65" ht="11.25" customHeight="1" x14ac:dyDescent="0.2">
      <c r="A70" s="56"/>
      <c r="B70" s="123"/>
      <c r="C70" s="123"/>
      <c r="D70" s="55"/>
      <c r="E70" s="55"/>
      <c r="F70" s="124"/>
      <c r="G70" s="124"/>
      <c r="H70" s="124"/>
      <c r="I70" s="123"/>
      <c r="J70" s="123"/>
      <c r="K70" s="123"/>
      <c r="L70" s="127"/>
      <c r="M70" s="124"/>
      <c r="N70" s="124"/>
      <c r="O70" s="124"/>
      <c r="P70" s="123"/>
      <c r="Q70" s="123"/>
      <c r="R70" s="123"/>
      <c r="S70" s="123"/>
      <c r="T70" s="122"/>
      <c r="U70" s="55"/>
      <c r="V70" s="55"/>
      <c r="W70" s="134"/>
      <c r="X70" s="134"/>
      <c r="Y70" s="135"/>
      <c r="Z70" s="135"/>
      <c r="AA70" s="135"/>
      <c r="AB70" s="129"/>
      <c r="AC70" s="131"/>
      <c r="AD70" s="131"/>
      <c r="AE70" s="133"/>
      <c r="AF70" s="131"/>
      <c r="AG70" s="131"/>
      <c r="AH70" s="131"/>
      <c r="AI70" s="131"/>
      <c r="AJ70" s="133"/>
      <c r="AK70" s="131"/>
      <c r="AL70" s="131"/>
      <c r="AM70" s="145"/>
      <c r="AN70" s="131"/>
      <c r="AO70" s="143"/>
      <c r="AP70" s="11"/>
      <c r="AQ70" s="11"/>
      <c r="AR70" s="11"/>
      <c r="AS70" s="11"/>
      <c r="AT70" s="11"/>
      <c r="AU70" s="11"/>
      <c r="AV70" s="11"/>
      <c r="AW70" s="11"/>
      <c r="AX70" s="11"/>
      <c r="AY70" s="11"/>
      <c r="AZ70" s="11"/>
      <c r="BA70" s="11"/>
      <c r="BB70" s="11"/>
      <c r="BC70" s="11"/>
      <c r="BD70" s="11"/>
      <c r="BE70" s="11"/>
      <c r="BF70" s="11"/>
      <c r="BG70" s="11"/>
      <c r="BH70" s="37"/>
      <c r="BI70" s="37"/>
      <c r="BJ70" s="9"/>
    </row>
    <row r="71" spans="1:65" ht="141" customHeight="1" x14ac:dyDescent="0.2">
      <c r="A71" s="56">
        <v>404010055</v>
      </c>
      <c r="B71" s="53" t="s">
        <v>29</v>
      </c>
      <c r="C71" s="55">
        <v>2656</v>
      </c>
      <c r="D71" s="55" t="s">
        <v>8</v>
      </c>
      <c r="E71" s="55" t="s">
        <v>8</v>
      </c>
      <c r="F71" s="54" t="s">
        <v>248</v>
      </c>
      <c r="G71" s="54" t="s">
        <v>406</v>
      </c>
      <c r="H71" s="54" t="s">
        <v>250</v>
      </c>
      <c r="I71" s="53"/>
      <c r="J71" s="53"/>
      <c r="K71" s="53"/>
      <c r="L71" s="57"/>
      <c r="M71" s="54" t="s">
        <v>407</v>
      </c>
      <c r="N71" s="54" t="s">
        <v>357</v>
      </c>
      <c r="O71" s="54" t="s">
        <v>408</v>
      </c>
      <c r="P71" s="53" t="s">
        <v>28</v>
      </c>
      <c r="Q71" s="53" t="s">
        <v>18</v>
      </c>
      <c r="R71" s="53" t="s">
        <v>27</v>
      </c>
      <c r="S71" s="55" t="s">
        <v>0</v>
      </c>
      <c r="T71" s="55" t="s">
        <v>26</v>
      </c>
      <c r="U71" s="55" t="s">
        <v>21</v>
      </c>
      <c r="V71" s="55" t="s">
        <v>25</v>
      </c>
      <c r="W71" s="52">
        <v>2687.9</v>
      </c>
      <c r="X71" s="52">
        <v>2649</v>
      </c>
      <c r="Y71" s="81">
        <v>3196.1</v>
      </c>
      <c r="Z71" s="77">
        <v>3236.1</v>
      </c>
      <c r="AA71" s="77">
        <v>3236.1</v>
      </c>
      <c r="AB71" s="79">
        <v>3236.1</v>
      </c>
      <c r="AC71" s="13">
        <v>2659.7</v>
      </c>
      <c r="AD71" s="13">
        <v>2620.6999999999998</v>
      </c>
      <c r="AE71" s="48">
        <v>3236.1</v>
      </c>
      <c r="AF71" s="13">
        <v>3236.1</v>
      </c>
      <c r="AG71" s="13">
        <v>3236.1</v>
      </c>
      <c r="AH71" s="13">
        <v>3236.1</v>
      </c>
      <c r="AI71" s="13">
        <v>2687.9</v>
      </c>
      <c r="AJ71" s="48">
        <v>3236.1</v>
      </c>
      <c r="AK71" s="13">
        <v>3236.1</v>
      </c>
      <c r="AL71" s="13">
        <v>2659.7</v>
      </c>
      <c r="AM71" s="48">
        <v>3236.1</v>
      </c>
      <c r="AN71" s="13">
        <v>3236.1</v>
      </c>
      <c r="AO71" s="12" t="s">
        <v>5</v>
      </c>
      <c r="AP71" s="11">
        <v>2687.9</v>
      </c>
      <c r="AQ71" s="11">
        <v>2649</v>
      </c>
      <c r="AR71" s="11">
        <v>3236.1</v>
      </c>
      <c r="AS71" s="11">
        <v>3236.1</v>
      </c>
      <c r="AT71" s="11">
        <v>3236.1</v>
      </c>
      <c r="AU71" s="11">
        <v>3236.1</v>
      </c>
      <c r="AV71" s="11">
        <v>2659.7</v>
      </c>
      <c r="AW71" s="11">
        <v>2620.6999999999998</v>
      </c>
      <c r="AX71" s="11">
        <v>3236.1</v>
      </c>
      <c r="AY71" s="11">
        <v>3236.1</v>
      </c>
      <c r="AZ71" s="11">
        <v>3236.1</v>
      </c>
      <c r="BA71" s="11">
        <v>3236.1</v>
      </c>
      <c r="BB71" s="11">
        <v>2687.9</v>
      </c>
      <c r="BC71" s="11">
        <v>3236.1</v>
      </c>
      <c r="BD71" s="11">
        <v>3236.1</v>
      </c>
      <c r="BE71" s="11">
        <v>2659.7</v>
      </c>
      <c r="BF71" s="11">
        <v>3236.1</v>
      </c>
      <c r="BG71" s="11">
        <v>3236.1</v>
      </c>
      <c r="BH71" s="10" t="s">
        <v>0</v>
      </c>
      <c r="BI71" s="10">
        <v>0</v>
      </c>
      <c r="BJ71" s="9" t="s">
        <v>4</v>
      </c>
    </row>
    <row r="72" spans="1:65" ht="198.75" customHeight="1" x14ac:dyDescent="0.2">
      <c r="A72" s="56">
        <v>404010059</v>
      </c>
      <c r="B72" s="53" t="s">
        <v>24</v>
      </c>
      <c r="C72" s="55">
        <v>2660</v>
      </c>
      <c r="D72" s="55" t="s">
        <v>8</v>
      </c>
      <c r="E72" s="55" t="s">
        <v>8</v>
      </c>
      <c r="F72" s="54" t="s">
        <v>248</v>
      </c>
      <c r="G72" s="54" t="s">
        <v>355</v>
      </c>
      <c r="H72" s="54" t="s">
        <v>250</v>
      </c>
      <c r="I72" s="53"/>
      <c r="J72" s="53"/>
      <c r="K72" s="53"/>
      <c r="L72" s="57"/>
      <c r="M72" s="54" t="s">
        <v>356</v>
      </c>
      <c r="N72" s="54" t="s">
        <v>357</v>
      </c>
      <c r="O72" s="54" t="s">
        <v>358</v>
      </c>
      <c r="P72" s="53" t="s">
        <v>19</v>
      </c>
      <c r="Q72" s="53" t="s">
        <v>23</v>
      </c>
      <c r="R72" s="53" t="s">
        <v>17</v>
      </c>
      <c r="S72" s="55" t="s">
        <v>0</v>
      </c>
      <c r="T72" s="55" t="s">
        <v>22</v>
      </c>
      <c r="U72" s="55" t="s">
        <v>21</v>
      </c>
      <c r="V72" s="55" t="s">
        <v>10</v>
      </c>
      <c r="W72" s="52">
        <v>336</v>
      </c>
      <c r="X72" s="52">
        <v>336</v>
      </c>
      <c r="Y72" s="81">
        <v>338</v>
      </c>
      <c r="Z72" s="77">
        <v>338</v>
      </c>
      <c r="AA72" s="77">
        <v>338</v>
      </c>
      <c r="AB72" s="79">
        <v>386</v>
      </c>
      <c r="AC72" s="13">
        <v>336</v>
      </c>
      <c r="AD72" s="13">
        <v>336</v>
      </c>
      <c r="AE72" s="48">
        <v>338</v>
      </c>
      <c r="AF72" s="13">
        <v>338</v>
      </c>
      <c r="AG72" s="13">
        <v>338</v>
      </c>
      <c r="AH72" s="13">
        <v>338</v>
      </c>
      <c r="AI72" s="13">
        <v>336</v>
      </c>
      <c r="AJ72" s="48">
        <v>338</v>
      </c>
      <c r="AK72" s="13">
        <v>338</v>
      </c>
      <c r="AL72" s="13">
        <v>336</v>
      </c>
      <c r="AM72" s="48">
        <v>338</v>
      </c>
      <c r="AN72" s="13">
        <v>338</v>
      </c>
      <c r="AO72" s="12" t="s">
        <v>5</v>
      </c>
      <c r="AP72" s="11">
        <v>336</v>
      </c>
      <c r="AQ72" s="11">
        <v>336</v>
      </c>
      <c r="AR72" s="11">
        <v>338</v>
      </c>
      <c r="AS72" s="11">
        <v>338</v>
      </c>
      <c r="AT72" s="11">
        <v>338</v>
      </c>
      <c r="AU72" s="11">
        <v>338</v>
      </c>
      <c r="AV72" s="11">
        <v>336</v>
      </c>
      <c r="AW72" s="11">
        <v>336</v>
      </c>
      <c r="AX72" s="11">
        <v>338</v>
      </c>
      <c r="AY72" s="11">
        <v>338</v>
      </c>
      <c r="AZ72" s="11">
        <v>338</v>
      </c>
      <c r="BA72" s="11">
        <v>338</v>
      </c>
      <c r="BB72" s="11">
        <v>336</v>
      </c>
      <c r="BC72" s="11">
        <v>338</v>
      </c>
      <c r="BD72" s="11">
        <v>338</v>
      </c>
      <c r="BE72" s="11">
        <v>336</v>
      </c>
      <c r="BF72" s="11">
        <v>338</v>
      </c>
      <c r="BG72" s="11">
        <v>338</v>
      </c>
      <c r="BH72" s="10" t="s">
        <v>0</v>
      </c>
      <c r="BI72" s="10">
        <v>0</v>
      </c>
      <c r="BJ72" s="9" t="s">
        <v>4</v>
      </c>
    </row>
    <row r="73" spans="1:65" ht="153" customHeight="1" x14ac:dyDescent="0.2">
      <c r="A73" s="56">
        <v>404010068</v>
      </c>
      <c r="B73" s="53" t="s">
        <v>20</v>
      </c>
      <c r="C73" s="55">
        <v>2669</v>
      </c>
      <c r="D73" s="55" t="s">
        <v>8</v>
      </c>
      <c r="E73" s="55" t="s">
        <v>8</v>
      </c>
      <c r="F73" s="54" t="s">
        <v>248</v>
      </c>
      <c r="G73" s="54" t="s">
        <v>409</v>
      </c>
      <c r="H73" s="54" t="s">
        <v>250</v>
      </c>
      <c r="I73" s="53"/>
      <c r="J73" s="53"/>
      <c r="K73" s="53"/>
      <c r="L73" s="57"/>
      <c r="M73" s="54" t="s">
        <v>253</v>
      </c>
      <c r="N73" s="54" t="s">
        <v>32</v>
      </c>
      <c r="O73" s="54" t="s">
        <v>27</v>
      </c>
      <c r="P73" s="53" t="s">
        <v>19</v>
      </c>
      <c r="Q73" s="53" t="s">
        <v>18</v>
      </c>
      <c r="R73" s="53" t="s">
        <v>17</v>
      </c>
      <c r="S73" s="55" t="s">
        <v>0</v>
      </c>
      <c r="T73" s="55" t="s">
        <v>16</v>
      </c>
      <c r="U73" s="55" t="s">
        <v>15</v>
      </c>
      <c r="V73" s="55" t="s">
        <v>14</v>
      </c>
      <c r="W73" s="52">
        <v>7377.2</v>
      </c>
      <c r="X73" s="52">
        <v>6117.2</v>
      </c>
      <c r="Y73" s="81">
        <v>7298.9</v>
      </c>
      <c r="Z73" s="81">
        <v>7777.3</v>
      </c>
      <c r="AA73" s="81">
        <v>8010.6</v>
      </c>
      <c r="AB73" s="78">
        <v>8628.4</v>
      </c>
      <c r="AC73" s="13">
        <v>7377.2</v>
      </c>
      <c r="AD73" s="13">
        <v>6117.2</v>
      </c>
      <c r="AE73" s="48">
        <v>7550.8</v>
      </c>
      <c r="AF73" s="13">
        <v>7777.3</v>
      </c>
      <c r="AG73" s="13">
        <v>8010.6</v>
      </c>
      <c r="AH73" s="13">
        <v>8010.6</v>
      </c>
      <c r="AI73" s="13">
        <v>7377.2</v>
      </c>
      <c r="AJ73" s="48">
        <v>7550.8</v>
      </c>
      <c r="AK73" s="13">
        <v>7777.3</v>
      </c>
      <c r="AL73" s="13">
        <v>7377.2</v>
      </c>
      <c r="AM73" s="48">
        <v>7550.8</v>
      </c>
      <c r="AN73" s="13">
        <v>7777.3</v>
      </c>
      <c r="AO73" s="12" t="s">
        <v>5</v>
      </c>
      <c r="AP73" s="11">
        <v>7377.2</v>
      </c>
      <c r="AQ73" s="11">
        <v>6117.2</v>
      </c>
      <c r="AR73" s="11">
        <v>7550.8</v>
      </c>
      <c r="AS73" s="11">
        <v>7777.3</v>
      </c>
      <c r="AT73" s="11">
        <v>8010.6</v>
      </c>
      <c r="AU73" s="11">
        <v>8010.6</v>
      </c>
      <c r="AV73" s="11">
        <v>7377.2</v>
      </c>
      <c r="AW73" s="11">
        <v>6117.2</v>
      </c>
      <c r="AX73" s="11">
        <v>7550.8</v>
      </c>
      <c r="AY73" s="11">
        <v>7777.3</v>
      </c>
      <c r="AZ73" s="11">
        <v>8010.6</v>
      </c>
      <c r="BA73" s="11">
        <v>8010.6</v>
      </c>
      <c r="BB73" s="11">
        <v>7377.2</v>
      </c>
      <c r="BC73" s="11">
        <v>7550.8</v>
      </c>
      <c r="BD73" s="11">
        <v>7777.3</v>
      </c>
      <c r="BE73" s="11">
        <v>7377.2</v>
      </c>
      <c r="BF73" s="11">
        <v>7550.8</v>
      </c>
      <c r="BG73" s="11">
        <v>7777.3</v>
      </c>
      <c r="BH73" s="10" t="s">
        <v>0</v>
      </c>
      <c r="BI73" s="10">
        <v>0</v>
      </c>
      <c r="BJ73" s="9" t="s">
        <v>4</v>
      </c>
      <c r="BK73" s="74"/>
    </row>
    <row r="74" spans="1:65" ht="136.5" customHeight="1" x14ac:dyDescent="0.2">
      <c r="A74" s="56">
        <v>404010093</v>
      </c>
      <c r="B74" s="53" t="s">
        <v>13</v>
      </c>
      <c r="C74" s="55">
        <v>2694</v>
      </c>
      <c r="D74" s="55" t="s">
        <v>8</v>
      </c>
      <c r="E74" s="55" t="s">
        <v>8</v>
      </c>
      <c r="F74" s="54" t="s">
        <v>301</v>
      </c>
      <c r="G74" s="54" t="s">
        <v>414</v>
      </c>
      <c r="H74" s="54" t="s">
        <v>303</v>
      </c>
      <c r="I74" s="53"/>
      <c r="J74" s="53"/>
      <c r="K74" s="53"/>
      <c r="L74" s="57"/>
      <c r="M74" s="54" t="s">
        <v>304</v>
      </c>
      <c r="N74" s="54" t="s">
        <v>415</v>
      </c>
      <c r="O74" s="54" t="s">
        <v>27</v>
      </c>
      <c r="P74" s="53"/>
      <c r="Q74" s="53"/>
      <c r="R74" s="53"/>
      <c r="S74" s="55" t="s">
        <v>0</v>
      </c>
      <c r="T74" s="55" t="s">
        <v>12</v>
      </c>
      <c r="U74" s="55" t="s">
        <v>11</v>
      </c>
      <c r="V74" s="55" t="s">
        <v>10</v>
      </c>
      <c r="W74" s="52">
        <v>0</v>
      </c>
      <c r="X74" s="52">
        <v>0</v>
      </c>
      <c r="Y74" s="81">
        <v>50.4</v>
      </c>
      <c r="Z74" s="77">
        <v>50.4</v>
      </c>
      <c r="AA74" s="77">
        <v>50.4</v>
      </c>
      <c r="AB74" s="79">
        <v>151.1</v>
      </c>
      <c r="AC74" s="13">
        <v>0</v>
      </c>
      <c r="AD74" s="13">
        <v>0</v>
      </c>
      <c r="AE74" s="48">
        <v>50.4</v>
      </c>
      <c r="AF74" s="13">
        <v>50.4</v>
      </c>
      <c r="AG74" s="13">
        <v>50.4</v>
      </c>
      <c r="AH74" s="13">
        <v>50.4</v>
      </c>
      <c r="AI74" s="13">
        <v>0</v>
      </c>
      <c r="AJ74" s="48">
        <v>50.4</v>
      </c>
      <c r="AK74" s="13">
        <v>50.4</v>
      </c>
      <c r="AL74" s="13">
        <v>0</v>
      </c>
      <c r="AM74" s="48">
        <v>50.4</v>
      </c>
      <c r="AN74" s="13">
        <v>50.4</v>
      </c>
      <c r="AO74" s="12" t="s">
        <v>5</v>
      </c>
      <c r="AP74" s="11">
        <v>0</v>
      </c>
      <c r="AQ74" s="11">
        <v>0</v>
      </c>
      <c r="AR74" s="11">
        <v>50.4</v>
      </c>
      <c r="AS74" s="11">
        <v>50.4</v>
      </c>
      <c r="AT74" s="11">
        <v>50.4</v>
      </c>
      <c r="AU74" s="11">
        <v>50.4</v>
      </c>
      <c r="AV74" s="11">
        <v>0</v>
      </c>
      <c r="AW74" s="11">
        <v>0</v>
      </c>
      <c r="AX74" s="11">
        <v>50.4</v>
      </c>
      <c r="AY74" s="11">
        <v>50.4</v>
      </c>
      <c r="AZ74" s="11">
        <v>50.4</v>
      </c>
      <c r="BA74" s="11">
        <v>50.4</v>
      </c>
      <c r="BB74" s="11">
        <v>0</v>
      </c>
      <c r="BC74" s="11">
        <v>50.4</v>
      </c>
      <c r="BD74" s="11">
        <v>50.4</v>
      </c>
      <c r="BE74" s="11">
        <v>0</v>
      </c>
      <c r="BF74" s="11">
        <v>50.4</v>
      </c>
      <c r="BG74" s="11">
        <v>50.4</v>
      </c>
      <c r="BH74" s="10" t="s">
        <v>0</v>
      </c>
      <c r="BI74" s="10">
        <v>0</v>
      </c>
      <c r="BJ74" s="9" t="s">
        <v>4</v>
      </c>
    </row>
    <row r="75" spans="1:65" ht="174" customHeight="1" x14ac:dyDescent="0.2">
      <c r="A75" s="56">
        <v>404010095</v>
      </c>
      <c r="B75" s="53" t="s">
        <v>9</v>
      </c>
      <c r="C75" s="55">
        <v>2696</v>
      </c>
      <c r="D75" s="55" t="s">
        <v>8</v>
      </c>
      <c r="E75" s="55" t="s">
        <v>8</v>
      </c>
      <c r="F75" s="54" t="s">
        <v>248</v>
      </c>
      <c r="G75" s="54" t="s">
        <v>410</v>
      </c>
      <c r="H75" s="54" t="s">
        <v>250</v>
      </c>
      <c r="I75" s="53"/>
      <c r="J75" s="53"/>
      <c r="K75" s="53"/>
      <c r="L75" s="57"/>
      <c r="M75" s="54" t="s">
        <v>411</v>
      </c>
      <c r="N75" s="54" t="s">
        <v>412</v>
      </c>
      <c r="O75" s="54" t="s">
        <v>413</v>
      </c>
      <c r="P75" s="53"/>
      <c r="Q75" s="53"/>
      <c r="R75" s="53"/>
      <c r="S75" s="55" t="s">
        <v>0</v>
      </c>
      <c r="T75" s="55" t="s">
        <v>7</v>
      </c>
      <c r="U75" s="55" t="s">
        <v>6</v>
      </c>
      <c r="V75" s="55" t="s">
        <v>6</v>
      </c>
      <c r="W75" s="52">
        <v>0</v>
      </c>
      <c r="X75" s="52">
        <v>0</v>
      </c>
      <c r="Y75" s="81">
        <v>580.9</v>
      </c>
      <c r="Z75" s="77">
        <v>888.3</v>
      </c>
      <c r="AA75" s="77">
        <v>888.3</v>
      </c>
      <c r="AB75" s="79">
        <v>888.4</v>
      </c>
      <c r="AC75" s="13">
        <v>0</v>
      </c>
      <c r="AD75" s="13">
        <v>0</v>
      </c>
      <c r="AE75" s="48">
        <v>888.3</v>
      </c>
      <c r="AF75" s="13">
        <v>888.3</v>
      </c>
      <c r="AG75" s="13">
        <v>888.3</v>
      </c>
      <c r="AH75" s="13">
        <v>888.3</v>
      </c>
      <c r="AI75" s="13">
        <v>0</v>
      </c>
      <c r="AJ75" s="48">
        <v>888.3</v>
      </c>
      <c r="AK75" s="13">
        <v>888.3</v>
      </c>
      <c r="AL75" s="13">
        <v>0</v>
      </c>
      <c r="AM75" s="48">
        <v>888.3</v>
      </c>
      <c r="AN75" s="13">
        <v>888.3</v>
      </c>
      <c r="AO75" s="12" t="s">
        <v>5</v>
      </c>
      <c r="AP75" s="11">
        <v>0</v>
      </c>
      <c r="AQ75" s="11">
        <v>0</v>
      </c>
      <c r="AR75" s="11">
        <v>888.3</v>
      </c>
      <c r="AS75" s="11">
        <v>888.3</v>
      </c>
      <c r="AT75" s="11">
        <v>888.3</v>
      </c>
      <c r="AU75" s="11">
        <v>888.3</v>
      </c>
      <c r="AV75" s="11">
        <v>0</v>
      </c>
      <c r="AW75" s="11">
        <v>0</v>
      </c>
      <c r="AX75" s="11">
        <v>888.3</v>
      </c>
      <c r="AY75" s="11">
        <v>888.3</v>
      </c>
      <c r="AZ75" s="11">
        <v>888.3</v>
      </c>
      <c r="BA75" s="11">
        <v>888.3</v>
      </c>
      <c r="BB75" s="11">
        <v>0</v>
      </c>
      <c r="BC75" s="11">
        <v>888.3</v>
      </c>
      <c r="BD75" s="11">
        <v>888.3</v>
      </c>
      <c r="BE75" s="11">
        <v>0</v>
      </c>
      <c r="BF75" s="11">
        <v>888.3</v>
      </c>
      <c r="BG75" s="11">
        <v>888.3</v>
      </c>
      <c r="BH75" s="10" t="s">
        <v>0</v>
      </c>
      <c r="BI75" s="10">
        <v>0</v>
      </c>
      <c r="BJ75" s="9" t="s">
        <v>4</v>
      </c>
    </row>
    <row r="76" spans="1:65" s="103" customFormat="1" ht="42.75" customHeight="1" x14ac:dyDescent="0.2">
      <c r="A76" s="94"/>
      <c r="B76" s="59" t="s">
        <v>3</v>
      </c>
      <c r="C76" s="94" t="s">
        <v>2</v>
      </c>
      <c r="D76" s="94" t="s">
        <v>1</v>
      </c>
      <c r="E76" s="94"/>
      <c r="F76" s="94" t="s">
        <v>1</v>
      </c>
      <c r="G76" s="94" t="s">
        <v>1</v>
      </c>
      <c r="H76" s="94" t="s">
        <v>1</v>
      </c>
      <c r="I76" s="94" t="s">
        <v>1</v>
      </c>
      <c r="J76" s="94" t="s">
        <v>1</v>
      </c>
      <c r="K76" s="94" t="s">
        <v>1</v>
      </c>
      <c r="L76" s="95" t="s">
        <v>1</v>
      </c>
      <c r="M76" s="94" t="s">
        <v>1</v>
      </c>
      <c r="N76" s="94" t="s">
        <v>1</v>
      </c>
      <c r="O76" s="94" t="s">
        <v>1</v>
      </c>
      <c r="P76" s="94" t="s">
        <v>1</v>
      </c>
      <c r="Q76" s="94" t="s">
        <v>1</v>
      </c>
      <c r="R76" s="94" t="s">
        <v>1</v>
      </c>
      <c r="S76" s="94" t="s">
        <v>1</v>
      </c>
      <c r="T76" s="96" t="s">
        <v>1</v>
      </c>
      <c r="U76" s="94" t="s">
        <v>1</v>
      </c>
      <c r="V76" s="94" t="s">
        <v>1</v>
      </c>
      <c r="W76" s="82">
        <v>4272285.5999999996</v>
      </c>
      <c r="X76" s="82">
        <v>4098025.3</v>
      </c>
      <c r="Y76" s="82">
        <f>SUM(Y10)</f>
        <v>4674655.3</v>
      </c>
      <c r="Z76" s="82">
        <f t="shared" ref="Z76:AB76" si="5">SUM(Z10)</f>
        <v>3816675.2</v>
      </c>
      <c r="AA76" s="82">
        <f t="shared" si="5"/>
        <v>3579391.1000000006</v>
      </c>
      <c r="AB76" s="68">
        <f t="shared" si="5"/>
        <v>3600841.0999999996</v>
      </c>
      <c r="AC76" s="97">
        <v>3654496.1</v>
      </c>
      <c r="AD76" s="97">
        <v>3522303.6</v>
      </c>
      <c r="AE76" s="71">
        <v>3557205.4</v>
      </c>
      <c r="AF76" s="97">
        <v>3492552</v>
      </c>
      <c r="AG76" s="97">
        <v>3451101.4</v>
      </c>
      <c r="AH76" s="97">
        <v>3477801.4</v>
      </c>
      <c r="AI76" s="97">
        <v>4272285.5999999996</v>
      </c>
      <c r="AJ76" s="71">
        <v>4330271.4000000004</v>
      </c>
      <c r="AK76" s="97">
        <v>3819675.2</v>
      </c>
      <c r="AL76" s="97">
        <v>3654496.1</v>
      </c>
      <c r="AM76" s="71">
        <v>3794350.1</v>
      </c>
      <c r="AN76" s="98">
        <v>3490878.8</v>
      </c>
      <c r="AO76" s="99"/>
      <c r="AP76" s="91">
        <v>4272285.6000000015</v>
      </c>
      <c r="AQ76" s="91">
        <v>4098025.3000000003</v>
      </c>
      <c r="AR76" s="91">
        <v>3880787.2999999993</v>
      </c>
      <c r="AS76" s="91">
        <v>3816675.1999999997</v>
      </c>
      <c r="AT76" s="91">
        <v>3579391.1</v>
      </c>
      <c r="AU76" s="91">
        <v>3537108.9</v>
      </c>
      <c r="AV76" s="91">
        <v>3654496.1000000006</v>
      </c>
      <c r="AW76" s="91">
        <v>3522303.6</v>
      </c>
      <c r="AX76" s="91">
        <v>3557205.4</v>
      </c>
      <c r="AY76" s="91">
        <v>3492552</v>
      </c>
      <c r="AZ76" s="91">
        <v>3451101.4000000004</v>
      </c>
      <c r="BA76" s="91">
        <v>3477801.4000000004</v>
      </c>
      <c r="BB76" s="91">
        <v>4272285.6000000015</v>
      </c>
      <c r="BC76" s="91">
        <v>4330271.3999999994</v>
      </c>
      <c r="BD76" s="91">
        <v>3819675.1999999997</v>
      </c>
      <c r="BE76" s="91">
        <v>3654496.1000000006</v>
      </c>
      <c r="BF76" s="91">
        <v>3794350.0999999996</v>
      </c>
      <c r="BG76" s="91">
        <v>3490878.8</v>
      </c>
      <c r="BH76" s="100" t="s">
        <v>0</v>
      </c>
      <c r="BI76" s="94"/>
      <c r="BJ76" s="90"/>
      <c r="BK76" s="101"/>
      <c r="BL76" s="102"/>
      <c r="BM76" s="102"/>
    </row>
    <row r="77" spans="1:65" ht="20.25" hidden="1" customHeight="1" outlineLevel="1" x14ac:dyDescent="0.2">
      <c r="A77" s="7"/>
      <c r="B77" s="7"/>
      <c r="C77" s="7"/>
      <c r="D77" s="7"/>
      <c r="E77" s="7"/>
      <c r="F77" s="7"/>
      <c r="G77" s="7"/>
      <c r="H77" s="7"/>
      <c r="I77" s="2"/>
      <c r="J77" s="2"/>
      <c r="K77" s="2"/>
      <c r="L77" s="2"/>
      <c r="M77" s="2"/>
      <c r="N77" s="2"/>
      <c r="O77" s="2"/>
      <c r="P77" s="7"/>
      <c r="Q77" s="7"/>
      <c r="R77" s="7"/>
      <c r="S77" s="2"/>
      <c r="T77" s="2"/>
      <c r="U77" s="7"/>
      <c r="V77" s="7"/>
      <c r="W77" s="7"/>
      <c r="X77" s="7"/>
      <c r="Y77" s="7"/>
      <c r="Z77" s="7"/>
      <c r="AA77" s="7"/>
      <c r="AB77" s="69"/>
      <c r="AC77" s="7"/>
      <c r="AD77" s="7"/>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3"/>
    </row>
    <row r="78" spans="1:65" ht="12.75" hidden="1" customHeight="1" outlineLevel="1" x14ac:dyDescent="0.2">
      <c r="A78" s="2"/>
      <c r="B78" s="6"/>
      <c r="C78" s="2"/>
      <c r="D78" s="2"/>
      <c r="E78" s="2"/>
      <c r="F78" s="2"/>
      <c r="G78" s="2"/>
      <c r="H78" s="2"/>
      <c r="I78" s="2"/>
      <c r="J78" s="2"/>
      <c r="K78" s="2"/>
      <c r="L78" s="2"/>
      <c r="M78" s="2"/>
      <c r="N78" s="2"/>
      <c r="O78" s="2"/>
      <c r="P78" s="2"/>
      <c r="Q78" s="2"/>
      <c r="R78" s="2"/>
      <c r="S78" s="2"/>
      <c r="T78" s="2"/>
      <c r="U78" s="2"/>
      <c r="V78" s="2"/>
      <c r="W78" s="2"/>
      <c r="X78" s="2"/>
      <c r="Y78" s="83"/>
      <c r="Z78" s="83"/>
      <c r="AA78" s="83"/>
      <c r="AB78" s="70"/>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3"/>
    </row>
    <row r="79" spans="1:65" ht="23.25" hidden="1" customHeight="1" outlineLevel="1" x14ac:dyDescent="0.2">
      <c r="A79" s="2"/>
      <c r="B79" s="5"/>
      <c r="C79" s="4"/>
      <c r="D79" s="4"/>
      <c r="E79" s="4"/>
      <c r="F79" s="4"/>
      <c r="G79" s="4"/>
      <c r="H79" s="2"/>
      <c r="I79" s="2"/>
      <c r="J79" s="2"/>
      <c r="K79" s="2"/>
      <c r="L79" s="2"/>
      <c r="M79" s="2"/>
      <c r="N79" s="2"/>
      <c r="O79" s="2"/>
      <c r="P79" s="2"/>
      <c r="Q79" s="2"/>
      <c r="R79" s="2"/>
      <c r="S79" s="2"/>
      <c r="T79" s="2"/>
      <c r="U79" s="2"/>
      <c r="V79" s="2"/>
      <c r="W79" s="2"/>
      <c r="X79" s="2"/>
      <c r="Y79" s="84">
        <v>4674655.3</v>
      </c>
      <c r="Z79" s="85">
        <v>3816675.2</v>
      </c>
      <c r="AA79" s="85">
        <v>3579391.1</v>
      </c>
      <c r="AB79" s="62">
        <v>3600841.1</v>
      </c>
      <c r="AC79" s="2"/>
      <c r="AD79" s="2"/>
      <c r="AE79" s="44"/>
      <c r="AF79" s="2"/>
      <c r="AG79" s="2"/>
      <c r="AH79" s="2"/>
      <c r="AI79" s="2"/>
      <c r="AJ79" s="44"/>
      <c r="AK79" s="2"/>
      <c r="AL79" s="2"/>
      <c r="AM79" s="44"/>
      <c r="AN79" s="2"/>
      <c r="AO79" s="2"/>
      <c r="AP79" s="2"/>
      <c r="AQ79" s="2"/>
      <c r="AR79" s="2"/>
      <c r="AS79" s="2"/>
      <c r="AT79" s="2"/>
      <c r="AU79" s="2"/>
      <c r="AV79" s="2"/>
      <c r="AW79" s="2"/>
      <c r="AX79" s="2"/>
      <c r="AY79" s="2"/>
      <c r="AZ79" s="2"/>
      <c r="BA79" s="2"/>
      <c r="BB79" s="2"/>
      <c r="BC79" s="2"/>
      <c r="BD79" s="2"/>
      <c r="BE79" s="2"/>
      <c r="BF79" s="2"/>
      <c r="BG79" s="2"/>
      <c r="BH79" s="2"/>
      <c r="BI79" s="2"/>
      <c r="BJ79" s="2"/>
    </row>
    <row r="80" spans="1:65" ht="12.75" hidden="1" customHeight="1" outlineLevel="1" x14ac:dyDescent="0.2">
      <c r="A80" s="2"/>
      <c r="B80" s="2"/>
      <c r="C80" s="2"/>
      <c r="D80" s="2"/>
      <c r="E80" s="2"/>
      <c r="F80" s="2"/>
      <c r="G80" s="2"/>
      <c r="H80" s="2"/>
      <c r="I80" s="2"/>
      <c r="J80" s="2"/>
      <c r="K80" s="2"/>
      <c r="L80" s="2"/>
      <c r="M80" s="2"/>
      <c r="N80" s="2"/>
      <c r="O80" s="2"/>
      <c r="P80" s="2"/>
      <c r="Q80" s="2"/>
      <c r="R80" s="2"/>
      <c r="S80" s="2"/>
      <c r="T80" s="2"/>
      <c r="U80" s="2"/>
      <c r="V80" s="2"/>
      <c r="W80" s="2"/>
      <c r="X80" s="2"/>
      <c r="Y80" s="84"/>
      <c r="Z80" s="86"/>
      <c r="AA80" s="86"/>
      <c r="AB80" s="63"/>
      <c r="AC80" s="2"/>
      <c r="AD80" s="2"/>
      <c r="AE80" s="44"/>
      <c r="AF80" s="2"/>
      <c r="AG80" s="2"/>
      <c r="AH80" s="2"/>
      <c r="AI80" s="2"/>
      <c r="AJ80" s="44"/>
      <c r="AK80" s="2"/>
      <c r="AL80" s="2"/>
      <c r="AM80" s="44"/>
      <c r="AN80" s="2"/>
      <c r="AO80" s="2"/>
      <c r="AP80" s="2"/>
      <c r="AQ80" s="2"/>
      <c r="AR80" s="2"/>
      <c r="AS80" s="2"/>
      <c r="AT80" s="2"/>
      <c r="AU80" s="2"/>
      <c r="AV80" s="2"/>
      <c r="AW80" s="2"/>
      <c r="AX80" s="2"/>
      <c r="AY80" s="2"/>
      <c r="AZ80" s="2"/>
      <c r="BA80" s="2"/>
      <c r="BB80" s="2"/>
      <c r="BC80" s="2"/>
      <c r="BD80" s="2"/>
      <c r="BE80" s="2"/>
      <c r="BF80" s="2"/>
      <c r="BG80" s="2"/>
      <c r="BH80" s="2"/>
      <c r="BI80" s="2"/>
      <c r="BJ80" s="2"/>
    </row>
    <row r="81" spans="1:62" ht="12.75" hidden="1" customHeight="1" outlineLevel="1" x14ac:dyDescent="0.2">
      <c r="A81" s="2"/>
      <c r="B81" s="3"/>
      <c r="C81" s="3"/>
      <c r="D81" s="3"/>
      <c r="E81" s="3"/>
      <c r="F81" s="3"/>
      <c r="G81" s="3"/>
      <c r="H81" s="2"/>
      <c r="I81" s="2"/>
      <c r="J81" s="2"/>
      <c r="K81" s="2"/>
      <c r="L81" s="2"/>
      <c r="M81" s="2"/>
      <c r="N81" s="2"/>
      <c r="O81" s="2"/>
      <c r="P81" s="2"/>
      <c r="Q81" s="2"/>
      <c r="R81" s="2"/>
      <c r="S81" s="2"/>
      <c r="T81" s="2"/>
      <c r="U81" s="2"/>
      <c r="V81" s="2"/>
      <c r="W81" s="2"/>
      <c r="X81" s="2"/>
      <c r="Y81" s="84"/>
      <c r="Z81" s="86"/>
      <c r="AA81" s="86"/>
      <c r="AB81" s="63"/>
      <c r="AC81" s="2"/>
      <c r="AD81" s="2"/>
      <c r="AE81" s="44"/>
      <c r="AF81" s="2"/>
      <c r="AG81" s="2"/>
      <c r="AH81" s="2"/>
      <c r="AI81" s="2"/>
      <c r="AJ81" s="44"/>
      <c r="AK81" s="2"/>
      <c r="AL81" s="2"/>
      <c r="AM81" s="44"/>
      <c r="AN81" s="2"/>
      <c r="AO81" s="2"/>
      <c r="AP81" s="2"/>
      <c r="AQ81" s="2"/>
      <c r="AR81" s="2"/>
      <c r="AS81" s="2"/>
      <c r="AT81" s="2"/>
      <c r="AU81" s="2"/>
      <c r="AV81" s="2"/>
      <c r="AW81" s="2"/>
      <c r="AX81" s="2"/>
      <c r="AY81" s="2"/>
      <c r="AZ81" s="2"/>
      <c r="BA81" s="2"/>
      <c r="BB81" s="2"/>
      <c r="BC81" s="2"/>
      <c r="BD81" s="2"/>
      <c r="BE81" s="2"/>
      <c r="BF81" s="2"/>
      <c r="BG81" s="2"/>
      <c r="BH81" s="2"/>
      <c r="BI81" s="2"/>
      <c r="BJ81" s="2"/>
    </row>
    <row r="82" spans="1:62" ht="12.75" hidden="1" customHeight="1" outlineLevel="1" x14ac:dyDescent="0.2">
      <c r="A82" s="2"/>
      <c r="B82" s="3"/>
      <c r="C82" s="3"/>
      <c r="D82" s="3"/>
      <c r="E82" s="3"/>
      <c r="F82" s="3"/>
      <c r="G82" s="3"/>
      <c r="H82" s="2"/>
      <c r="I82" s="2"/>
      <c r="J82" s="2"/>
      <c r="K82" s="2"/>
      <c r="L82" s="2"/>
      <c r="M82" s="2"/>
      <c r="N82" s="2"/>
      <c r="O82" s="2"/>
      <c r="P82" s="2"/>
      <c r="Q82" s="2"/>
      <c r="R82" s="2"/>
      <c r="S82" s="2"/>
      <c r="T82" s="2"/>
      <c r="U82" s="2"/>
      <c r="V82" s="2"/>
      <c r="W82" s="2"/>
      <c r="X82" s="2"/>
      <c r="Y82" s="84">
        <f>SUM(Y79-Y76)</f>
        <v>0</v>
      </c>
      <c r="Z82" s="84">
        <f>SUM(Z79-Z76)</f>
        <v>0</v>
      </c>
      <c r="AA82" s="84">
        <f t="shared" ref="AA82:AB82" si="6">SUM(AA79-AA76)</f>
        <v>-4.6566128730773926E-10</v>
      </c>
      <c r="AB82" s="64">
        <f t="shared" si="6"/>
        <v>4.6566128730773926E-10</v>
      </c>
      <c r="AC82" s="2"/>
      <c r="AD82" s="2"/>
      <c r="AE82" s="44"/>
      <c r="AF82" s="2"/>
      <c r="AG82" s="2"/>
      <c r="AH82" s="2"/>
      <c r="AI82" s="2"/>
      <c r="AJ82" s="44"/>
      <c r="AK82" s="2"/>
      <c r="AL82" s="2"/>
      <c r="AM82" s="44"/>
      <c r="AN82" s="2"/>
      <c r="AO82" s="2"/>
      <c r="AP82" s="2"/>
      <c r="AQ82" s="2"/>
      <c r="AR82" s="2"/>
      <c r="AS82" s="2"/>
      <c r="AT82" s="2"/>
      <c r="AU82" s="2"/>
      <c r="AV82" s="2"/>
      <c r="AW82" s="2"/>
      <c r="AX82" s="2"/>
      <c r="AY82" s="2"/>
      <c r="AZ82" s="2"/>
      <c r="BA82" s="2"/>
      <c r="BB82" s="2"/>
      <c r="BC82" s="2"/>
      <c r="BD82" s="2"/>
      <c r="BE82" s="2"/>
      <c r="BF82" s="2"/>
      <c r="BG82" s="2"/>
      <c r="BH82" s="2"/>
      <c r="BI82" s="2"/>
      <c r="BJ82" s="2"/>
    </row>
    <row r="83" spans="1:62" ht="12" hidden="1" customHeight="1" outlineLevel="1" x14ac:dyDescent="0.2">
      <c r="A83" s="2"/>
      <c r="B83" s="3"/>
      <c r="C83" s="3"/>
      <c r="D83" s="3"/>
      <c r="E83" s="3"/>
      <c r="F83" s="3"/>
      <c r="G83" s="3"/>
      <c r="H83" s="2"/>
      <c r="I83" s="2"/>
      <c r="J83" s="2"/>
      <c r="K83" s="2"/>
      <c r="L83" s="2"/>
      <c r="M83" s="2"/>
      <c r="N83" s="2"/>
      <c r="O83" s="2"/>
      <c r="P83" s="2"/>
      <c r="Q83" s="2"/>
      <c r="R83" s="2"/>
      <c r="S83" s="2"/>
      <c r="T83" s="2"/>
      <c r="U83" s="2"/>
      <c r="V83" s="2"/>
      <c r="W83" s="2"/>
      <c r="X83" s="2"/>
      <c r="Y83" s="83"/>
      <c r="Z83" s="86"/>
      <c r="AA83" s="86"/>
      <c r="AB83" s="63"/>
      <c r="AC83" s="2"/>
      <c r="AD83" s="2"/>
      <c r="AE83" s="44"/>
      <c r="AF83" s="2"/>
      <c r="AG83" s="2"/>
      <c r="AH83" s="2"/>
      <c r="AI83" s="2"/>
      <c r="AJ83" s="44"/>
      <c r="AK83" s="2"/>
      <c r="AL83" s="2"/>
      <c r="AM83" s="44"/>
      <c r="AN83" s="2"/>
      <c r="AO83" s="2"/>
      <c r="AP83" s="2"/>
      <c r="AQ83" s="2"/>
      <c r="AR83" s="2"/>
      <c r="AS83" s="2"/>
      <c r="AT83" s="2"/>
      <c r="AU83" s="2"/>
      <c r="AV83" s="2"/>
      <c r="AW83" s="2"/>
      <c r="AX83" s="2"/>
      <c r="AY83" s="2"/>
      <c r="AZ83" s="2"/>
      <c r="BA83" s="2"/>
      <c r="BB83" s="2"/>
      <c r="BC83" s="2"/>
      <c r="BD83" s="2"/>
      <c r="BE83" s="2"/>
      <c r="BF83" s="2"/>
      <c r="BG83" s="2"/>
      <c r="BH83" s="2"/>
      <c r="BI83" s="2"/>
      <c r="BJ83" s="2"/>
    </row>
    <row r="84" spans="1:62" ht="12" customHeight="1" collapsed="1" x14ac:dyDescent="0.2">
      <c r="A84" s="2"/>
      <c r="B84" s="3"/>
      <c r="C84" s="3"/>
      <c r="D84" s="3"/>
      <c r="E84" s="3"/>
      <c r="F84" s="3"/>
      <c r="G84" s="3"/>
      <c r="H84" s="2"/>
      <c r="I84" s="2"/>
      <c r="J84" s="2"/>
      <c r="K84" s="2"/>
      <c r="L84" s="2"/>
      <c r="M84" s="2"/>
      <c r="N84" s="2"/>
      <c r="O84" s="2"/>
      <c r="P84" s="2"/>
      <c r="Q84" s="2"/>
      <c r="R84" s="2"/>
      <c r="S84" s="2"/>
      <c r="T84" s="2"/>
      <c r="U84" s="2"/>
      <c r="V84" s="2"/>
      <c r="W84" s="2"/>
      <c r="X84" s="2"/>
      <c r="Y84" s="83"/>
      <c r="Z84" s="86"/>
      <c r="AA84" s="86"/>
      <c r="AB84" s="63"/>
      <c r="AC84" s="2"/>
      <c r="AD84" s="2"/>
      <c r="AE84" s="44"/>
      <c r="AF84" s="2"/>
      <c r="AG84" s="2"/>
      <c r="AH84" s="2"/>
      <c r="AI84" s="2"/>
      <c r="AJ84" s="44"/>
      <c r="AK84" s="2"/>
      <c r="AL84" s="2"/>
      <c r="AM84" s="44"/>
      <c r="AN84" s="2"/>
      <c r="AO84" s="2"/>
      <c r="AP84" s="2"/>
      <c r="AQ84" s="2"/>
      <c r="AR84" s="2"/>
      <c r="AS84" s="2"/>
      <c r="AT84" s="2"/>
      <c r="AU84" s="2"/>
      <c r="AV84" s="2"/>
      <c r="AW84" s="2"/>
      <c r="AX84" s="2"/>
      <c r="AY84" s="2"/>
      <c r="AZ84" s="2"/>
      <c r="BA84" s="2"/>
      <c r="BB84" s="2"/>
      <c r="BC84" s="2"/>
      <c r="BD84" s="2"/>
      <c r="BE84" s="2"/>
      <c r="BF84" s="2"/>
      <c r="BG84" s="2"/>
      <c r="BH84" s="2"/>
      <c r="BI84" s="2"/>
      <c r="BJ84" s="2"/>
    </row>
    <row r="85" spans="1:62" ht="12" customHeight="1" x14ac:dyDescent="0.2">
      <c r="A85" s="2"/>
      <c r="B85" s="3"/>
      <c r="C85" s="3"/>
      <c r="D85" s="3"/>
      <c r="E85" s="3"/>
      <c r="F85" s="3"/>
      <c r="G85" s="3"/>
      <c r="H85" s="2"/>
      <c r="I85" s="2"/>
      <c r="J85" s="2"/>
      <c r="K85" s="2"/>
      <c r="L85" s="2"/>
      <c r="M85" s="2"/>
      <c r="N85" s="2"/>
      <c r="O85" s="2"/>
      <c r="P85" s="2"/>
      <c r="Q85" s="2"/>
      <c r="R85" s="2"/>
      <c r="S85" s="2"/>
      <c r="T85" s="2"/>
      <c r="U85" s="2"/>
      <c r="V85" s="2"/>
      <c r="W85" s="2"/>
      <c r="X85" s="2"/>
      <c r="Y85" s="83"/>
      <c r="Z85" s="86"/>
      <c r="AA85" s="86"/>
      <c r="AB85" s="63"/>
      <c r="AC85" s="2"/>
      <c r="AD85" s="2"/>
      <c r="AE85" s="44"/>
      <c r="AF85" s="2"/>
      <c r="AG85" s="2"/>
      <c r="AH85" s="2"/>
      <c r="AI85" s="2"/>
      <c r="AJ85" s="44"/>
      <c r="AK85" s="2"/>
      <c r="AL85" s="2"/>
      <c r="AM85" s="44"/>
      <c r="AN85" s="2"/>
      <c r="AO85" s="2"/>
      <c r="AP85" s="2"/>
      <c r="AQ85" s="2"/>
      <c r="AR85" s="2"/>
      <c r="AS85" s="2"/>
      <c r="AT85" s="2"/>
      <c r="AU85" s="2"/>
      <c r="AV85" s="2"/>
      <c r="AW85" s="2"/>
      <c r="AX85" s="2"/>
      <c r="AY85" s="2"/>
      <c r="AZ85" s="2"/>
      <c r="BA85" s="2"/>
      <c r="BB85" s="2"/>
      <c r="BC85" s="2"/>
      <c r="BD85" s="2"/>
      <c r="BE85" s="2"/>
      <c r="BF85" s="2"/>
      <c r="BG85" s="2"/>
      <c r="BH85" s="2"/>
      <c r="BI85" s="2"/>
      <c r="BJ85" s="2"/>
    </row>
    <row r="89" spans="1:62" x14ac:dyDescent="0.2">
      <c r="Y89" s="87"/>
    </row>
    <row r="90" spans="1:62" x14ac:dyDescent="0.2">
      <c r="Y90" s="87"/>
    </row>
  </sheetData>
  <mergeCells count="347">
    <mergeCell ref="AM65:AM66"/>
    <mergeCell ref="AN65:AN66"/>
    <mergeCell ref="AO65:AO66"/>
    <mergeCell ref="Y65:Y66"/>
    <mergeCell ref="Z65:Z66"/>
    <mergeCell ref="AA65:AA66"/>
    <mergeCell ref="AB65:AB66"/>
    <mergeCell ref="AC65:AC66"/>
    <mergeCell ref="AD65:AD66"/>
    <mergeCell ref="AE65:AE66"/>
    <mergeCell ref="AF65:AF66"/>
    <mergeCell ref="AG65:AG66"/>
    <mergeCell ref="N65:N66"/>
    <mergeCell ref="O65:O66"/>
    <mergeCell ref="P65:P66"/>
    <mergeCell ref="Q65:Q66"/>
    <mergeCell ref="R65:R66"/>
    <mergeCell ref="S65:S66"/>
    <mergeCell ref="T65:T66"/>
    <mergeCell ref="W65:W66"/>
    <mergeCell ref="X65:X66"/>
    <mergeCell ref="F65:F66"/>
    <mergeCell ref="G65:G66"/>
    <mergeCell ref="H65:H66"/>
    <mergeCell ref="I65:I66"/>
    <mergeCell ref="J65:J66"/>
    <mergeCell ref="K65:K66"/>
    <mergeCell ref="L65:L66"/>
    <mergeCell ref="M65:M66"/>
    <mergeCell ref="AB12:AB13"/>
    <mergeCell ref="T40:T41"/>
    <mergeCell ref="W40:W41"/>
    <mergeCell ref="X40:X41"/>
    <mergeCell ref="Y40:Y41"/>
    <mergeCell ref="Z40:Z41"/>
    <mergeCell ref="AA40:AA41"/>
    <mergeCell ref="AB40:AB41"/>
    <mergeCell ref="X61:X62"/>
    <mergeCell ref="Y61:Y62"/>
    <mergeCell ref="Z61:Z62"/>
    <mergeCell ref="AA61:AA62"/>
    <mergeCell ref="AB61:AB62"/>
    <mergeCell ref="F59:F60"/>
    <mergeCell ref="G59:G60"/>
    <mergeCell ref="H59:H60"/>
    <mergeCell ref="AM12:AM13"/>
    <mergeCell ref="AN12:AN13"/>
    <mergeCell ref="AO12:AO13"/>
    <mergeCell ref="AC12:AC13"/>
    <mergeCell ref="AD12:AD13"/>
    <mergeCell ref="AE12:AE13"/>
    <mergeCell ref="AF12:AF13"/>
    <mergeCell ref="AG12:AG13"/>
    <mergeCell ref="AH12:AH13"/>
    <mergeCell ref="AI12:AI13"/>
    <mergeCell ref="AJ12:AJ13"/>
    <mergeCell ref="AK12:AK13"/>
    <mergeCell ref="AO40:AO41"/>
    <mergeCell ref="B12:B13"/>
    <mergeCell ref="C12:C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W12:W13"/>
    <mergeCell ref="X12:X13"/>
    <mergeCell ref="Y12:Y13"/>
    <mergeCell ref="Z12:Z13"/>
    <mergeCell ref="AA12:AA13"/>
    <mergeCell ref="AL12:AL13"/>
    <mergeCell ref="AK59:AK60"/>
    <mergeCell ref="AL59:AL60"/>
    <mergeCell ref="AM59:AM60"/>
    <mergeCell ref="AN59:AN60"/>
    <mergeCell ref="AF59:AF60"/>
    <mergeCell ref="AG59:AG60"/>
    <mergeCell ref="AE40:AE41"/>
    <mergeCell ref="AF40:AF41"/>
    <mergeCell ref="AG40:AG41"/>
    <mergeCell ref="AH40:AH41"/>
    <mergeCell ref="AI40:AI41"/>
    <mergeCell ref="AJ40:AJ41"/>
    <mergeCell ref="AK40:AK41"/>
    <mergeCell ref="AL40:AL41"/>
    <mergeCell ref="AM40:AM41"/>
    <mergeCell ref="AN40:AN41"/>
    <mergeCell ref="S59:S60"/>
    <mergeCell ref="T59:T60"/>
    <mergeCell ref="W59:W60"/>
    <mergeCell ref="X59:X60"/>
    <mergeCell ref="AC40:AC41"/>
    <mergeCell ref="AD40:AD41"/>
    <mergeCell ref="AH59:AH60"/>
    <mergeCell ref="AI59:AI60"/>
    <mergeCell ref="AJ59:AJ60"/>
    <mergeCell ref="AC61:AC62"/>
    <mergeCell ref="AD61:AD62"/>
    <mergeCell ref="B40:B41"/>
    <mergeCell ref="F40:F41"/>
    <mergeCell ref="C40:C41"/>
    <mergeCell ref="G40:G41"/>
    <mergeCell ref="H40:H41"/>
    <mergeCell ref="I40:I41"/>
    <mergeCell ref="J40:J41"/>
    <mergeCell ref="K40:K41"/>
    <mergeCell ref="L40:L41"/>
    <mergeCell ref="M40:M41"/>
    <mergeCell ref="N40:N41"/>
    <mergeCell ref="O40:O41"/>
    <mergeCell ref="P40:P41"/>
    <mergeCell ref="Q40:Q41"/>
    <mergeCell ref="R40:R41"/>
    <mergeCell ref="S40:S41"/>
    <mergeCell ref="Y59:Y60"/>
    <mergeCell ref="Z59:Z60"/>
    <mergeCell ref="O59:O60"/>
    <mergeCell ref="P59:P60"/>
    <mergeCell ref="Q59:Q60"/>
    <mergeCell ref="R59:R60"/>
    <mergeCell ref="AE61:AE62"/>
    <mergeCell ref="AF61:AF62"/>
    <mergeCell ref="AO59:AO60"/>
    <mergeCell ref="AA59:AA60"/>
    <mergeCell ref="AB59:AB60"/>
    <mergeCell ref="AC59:AC60"/>
    <mergeCell ref="AD59:AD60"/>
    <mergeCell ref="AE59:AE60"/>
    <mergeCell ref="AM63:AM64"/>
    <mergeCell ref="AN63:AN64"/>
    <mergeCell ref="AF63:AF64"/>
    <mergeCell ref="AG63:AG64"/>
    <mergeCell ref="AH63:AH64"/>
    <mergeCell ref="AI63:AI64"/>
    <mergeCell ref="AG61:AG62"/>
    <mergeCell ref="AH61:AH62"/>
    <mergeCell ref="AI61:AI62"/>
    <mergeCell ref="AJ61:AJ62"/>
    <mergeCell ref="AK61:AK62"/>
    <mergeCell ref="AL61:AL62"/>
    <mergeCell ref="AM61:AM62"/>
    <mergeCell ref="AN61:AN62"/>
    <mergeCell ref="AD63:AD64"/>
    <mergeCell ref="AE63:AE64"/>
    <mergeCell ref="M61:M62"/>
    <mergeCell ref="N61:N62"/>
    <mergeCell ref="O61:O62"/>
    <mergeCell ref="P61:P62"/>
    <mergeCell ref="Q61:Q62"/>
    <mergeCell ref="R61:R62"/>
    <mergeCell ref="S61:S62"/>
    <mergeCell ref="T61:T62"/>
    <mergeCell ref="W61:W62"/>
    <mergeCell ref="B61:B62"/>
    <mergeCell ref="F61:F62"/>
    <mergeCell ref="C61:C62"/>
    <mergeCell ref="G61:G62"/>
    <mergeCell ref="H61:H62"/>
    <mergeCell ref="I61:I62"/>
    <mergeCell ref="J61:J62"/>
    <mergeCell ref="K61:K62"/>
    <mergeCell ref="L61:L62"/>
    <mergeCell ref="AJ63:AJ64"/>
    <mergeCell ref="AK63:AK64"/>
    <mergeCell ref="AL63:AL64"/>
    <mergeCell ref="Y63:Y64"/>
    <mergeCell ref="Z63:Z64"/>
    <mergeCell ref="AH65:AH66"/>
    <mergeCell ref="AI65:AI66"/>
    <mergeCell ref="AJ65:AJ66"/>
    <mergeCell ref="AO69:AO70"/>
    <mergeCell ref="AK69:AK70"/>
    <mergeCell ref="AL69:AL70"/>
    <mergeCell ref="AM69:AM70"/>
    <mergeCell ref="AN69:AN70"/>
    <mergeCell ref="AF69:AF70"/>
    <mergeCell ref="AG69:AG70"/>
    <mergeCell ref="AH69:AH70"/>
    <mergeCell ref="AI69:AI70"/>
    <mergeCell ref="AJ69:AJ70"/>
    <mergeCell ref="AO63:AO64"/>
    <mergeCell ref="AA63:AA64"/>
    <mergeCell ref="AB63:AB64"/>
    <mergeCell ref="AC63:AC64"/>
    <mergeCell ref="AK65:AK66"/>
    <mergeCell ref="AL65:AL66"/>
    <mergeCell ref="B63:B64"/>
    <mergeCell ref="C63:C64"/>
    <mergeCell ref="F63:F64"/>
    <mergeCell ref="G63:G64"/>
    <mergeCell ref="H63:H64"/>
    <mergeCell ref="I63:I64"/>
    <mergeCell ref="J63:J64"/>
    <mergeCell ref="K63:K64"/>
    <mergeCell ref="L63:L64"/>
    <mergeCell ref="M63:M64"/>
    <mergeCell ref="N63:N64"/>
    <mergeCell ref="O63:O64"/>
    <mergeCell ref="P63:P64"/>
    <mergeCell ref="Q63:Q64"/>
    <mergeCell ref="R63:R64"/>
    <mergeCell ref="S63:S64"/>
    <mergeCell ref="T63:T64"/>
    <mergeCell ref="W63:W64"/>
    <mergeCell ref="X63:X64"/>
    <mergeCell ref="AB69:AB70"/>
    <mergeCell ref="AC69:AC70"/>
    <mergeCell ref="AD69:AD70"/>
    <mergeCell ref="AE69:AE70"/>
    <mergeCell ref="Q69:Q70"/>
    <mergeCell ref="R69:R70"/>
    <mergeCell ref="S69:S70"/>
    <mergeCell ref="T69:T70"/>
    <mergeCell ref="W69:W70"/>
    <mergeCell ref="X69:X70"/>
    <mergeCell ref="Y69:Y70"/>
    <mergeCell ref="Z69:Z70"/>
    <mergeCell ref="AA69:AA70"/>
    <mergeCell ref="B69:B70"/>
    <mergeCell ref="C69:C70"/>
    <mergeCell ref="F69:F70"/>
    <mergeCell ref="G69:G70"/>
    <mergeCell ref="H69:H70"/>
    <mergeCell ref="I69:I70"/>
    <mergeCell ref="B65:B66"/>
    <mergeCell ref="K24:K25"/>
    <mergeCell ref="P26:P27"/>
    <mergeCell ref="J69:J70"/>
    <mergeCell ref="K69:K70"/>
    <mergeCell ref="L69:L70"/>
    <mergeCell ref="M69:M70"/>
    <mergeCell ref="N69:N70"/>
    <mergeCell ref="O69:O70"/>
    <mergeCell ref="P69:P70"/>
    <mergeCell ref="B59:B60"/>
    <mergeCell ref="C59:C60"/>
    <mergeCell ref="I59:I60"/>
    <mergeCell ref="J59:J60"/>
    <mergeCell ref="K59:K60"/>
    <mergeCell ref="L59:L60"/>
    <mergeCell ref="M59:M60"/>
    <mergeCell ref="N59:N60"/>
    <mergeCell ref="Q26:Q27"/>
    <mergeCell ref="R26:R27"/>
    <mergeCell ref="L26:L27"/>
    <mergeCell ref="B26:B27"/>
    <mergeCell ref="F26:F27"/>
    <mergeCell ref="G26:G27"/>
    <mergeCell ref="H26:H27"/>
    <mergeCell ref="M26:M27"/>
    <mergeCell ref="N26:N27"/>
    <mergeCell ref="O26:O27"/>
    <mergeCell ref="K26:K27"/>
    <mergeCell ref="B17:B18"/>
    <mergeCell ref="F17:F18"/>
    <mergeCell ref="G17:G18"/>
    <mergeCell ref="H17:H18"/>
    <mergeCell ref="K22:K23"/>
    <mergeCell ref="L22:L23"/>
    <mergeCell ref="P24:P25"/>
    <mergeCell ref="Q24:Q25"/>
    <mergeCell ref="B22:B23"/>
    <mergeCell ref="F22:F23"/>
    <mergeCell ref="G22:G23"/>
    <mergeCell ref="H22:H23"/>
    <mergeCell ref="M22:M23"/>
    <mergeCell ref="N22:N23"/>
    <mergeCell ref="O22:O23"/>
    <mergeCell ref="P22:P23"/>
    <mergeCell ref="Q22:Q23"/>
    <mergeCell ref="M24:M25"/>
    <mergeCell ref="N24:N25"/>
    <mergeCell ref="O24:O25"/>
    <mergeCell ref="B24:B25"/>
    <mergeCell ref="F24:F25"/>
    <mergeCell ref="G24:G25"/>
    <mergeCell ref="H24:H25"/>
    <mergeCell ref="BI11:BJ11"/>
    <mergeCell ref="BI39:BJ39"/>
    <mergeCell ref="BI48:BJ48"/>
    <mergeCell ref="BI53:BJ53"/>
    <mergeCell ref="BI49:BJ49"/>
    <mergeCell ref="BI51:BJ51"/>
    <mergeCell ref="BI54:BJ54"/>
    <mergeCell ref="C17:C18"/>
    <mergeCell ref="C22:C23"/>
    <mergeCell ref="C24:C25"/>
    <mergeCell ref="C26:C27"/>
    <mergeCell ref="P17:P18"/>
    <mergeCell ref="Q17:Q18"/>
    <mergeCell ref="M17:M18"/>
    <mergeCell ref="N17:N18"/>
    <mergeCell ref="O17:O18"/>
    <mergeCell ref="L17:L18"/>
    <mergeCell ref="I17:I18"/>
    <mergeCell ref="J17:J18"/>
    <mergeCell ref="K17:K18"/>
    <mergeCell ref="R17:R18"/>
    <mergeCell ref="R22:R23"/>
    <mergeCell ref="R24:R25"/>
    <mergeCell ref="L24:L25"/>
    <mergeCell ref="A2:AN2"/>
    <mergeCell ref="A4:AN4"/>
    <mergeCell ref="AO5:AO8"/>
    <mergeCell ref="P6:R7"/>
    <mergeCell ref="F5:R5"/>
    <mergeCell ref="AC5:AH5"/>
    <mergeCell ref="AI5:AK5"/>
    <mergeCell ref="M7:O7"/>
    <mergeCell ref="BI10:BJ10"/>
    <mergeCell ref="B5:B8"/>
    <mergeCell ref="AL6:AL8"/>
    <mergeCell ref="AN6:AN8"/>
    <mergeCell ref="AM6:AM8"/>
    <mergeCell ref="AL5:AN5"/>
    <mergeCell ref="S5:S8"/>
    <mergeCell ref="D5:D8"/>
    <mergeCell ref="AE6:AE8"/>
    <mergeCell ref="AF6:AF8"/>
    <mergeCell ref="E5:E8"/>
    <mergeCell ref="C5:C8"/>
    <mergeCell ref="AG6:AH7"/>
    <mergeCell ref="AI6:AI8"/>
    <mergeCell ref="AK6:AK8"/>
    <mergeCell ref="AJ6:AJ8"/>
    <mergeCell ref="T5:T7"/>
    <mergeCell ref="W6:X7"/>
    <mergeCell ref="Y6:Y8"/>
    <mergeCell ref="Z6:Z8"/>
    <mergeCell ref="AA6:AB7"/>
    <mergeCell ref="AC6:AD7"/>
    <mergeCell ref="W5:AB5"/>
    <mergeCell ref="F7:H7"/>
    <mergeCell ref="I7:L7"/>
    <mergeCell ref="M6:O6"/>
    <mergeCell ref="F6:L6"/>
    <mergeCell ref="U5:V7"/>
  </mergeCells>
  <pageMargins left="0.39370078740157483" right="0.39370078740157483" top="0.39370078740157483" bottom="0.39370078740157483" header="0" footer="0"/>
  <pageSetup paperSize="8" scale="3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Отчет 103н (Свод МО)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Мишутина Татьяна Михайловна</cp:lastModifiedBy>
  <cp:lastPrinted>2018-03-21T09:32:25Z</cp:lastPrinted>
  <dcterms:created xsi:type="dcterms:W3CDTF">2017-10-24T06:42:06Z</dcterms:created>
  <dcterms:modified xsi:type="dcterms:W3CDTF">2018-03-22T05:35:51Z</dcterms:modified>
</cp:coreProperties>
</file>