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2018 год исполнение бюджета\ДУМА\3з.приложения к пояснительной записке\"/>
    </mc:Choice>
  </mc:AlternateContent>
  <bookViews>
    <workbookView xWindow="0" yWindow="0" windowWidth="21570" windowHeight="9615"/>
  </bookViews>
  <sheets>
    <sheet name="Бюджет_1" sheetId="2" r:id="rId1"/>
  </sheets>
  <definedNames>
    <definedName name="_xlnm.Print_Titles" localSheetId="0">Бюджет_1!$4:$7</definedName>
    <definedName name="_xlnm.Print_Area" localSheetId="0">Бюджет_1!$A$1:$I$33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32" i="2" s="1"/>
  <c r="E30" i="2"/>
  <c r="G30" i="2" s="1"/>
  <c r="C30" i="2"/>
  <c r="C32" i="2" s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8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9" i="2"/>
  <c r="F8" i="2"/>
  <c r="E32" i="2" l="1"/>
  <c r="F30" i="2"/>
  <c r="G32" i="2"/>
  <c r="F32" i="2"/>
</calcChain>
</file>

<file path=xl/sharedStrings.xml><?xml version="1.0" encoding="utf-8"?>
<sst xmlns="http://schemas.openxmlformats.org/spreadsheetml/2006/main" count="58" uniqueCount="51">
  <si>
    <t>Наименование</t>
  </si>
  <si>
    <t>Утвержденный план на 2018 год, утвержден решением Думы города Мегиона от 27.11.2017 №237</t>
  </si>
  <si>
    <t>Показатели сводной бюджетной росписи за 2018 год</t>
  </si>
  <si>
    <t>Исполнено за 2018 год</t>
  </si>
  <si>
    <t>% исполнения к  утвержден-     ному плану года</t>
  </si>
  <si>
    <t>% исполнения к  уточненному плану года</t>
  </si>
  <si>
    <t xml:space="preserve">Пояснения по отклонениям, если отклонения составили 5% и более от утвержденного плана на год в ту или другую строну </t>
  </si>
  <si>
    <t xml:space="preserve">Пояснения по отклонениям, если отклонения составили 5% и более от уточненного плана на год в ту или другую строну </t>
  </si>
  <si>
    <t>01.Муниципальная программа "Развитие систем гражданской защиты населения городского округа город Мегион в 2014-2020 годах"</t>
  </si>
  <si>
    <t>02.Муниципальная программа  "Улучшение условий и охраны труда в  городском округе город Мегион на 2014-2020 годы"</t>
  </si>
  <si>
    <t>03.Муниципальная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</si>
  <si>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04.Муниципальная программа "Поддержка  социально - ориентированных некоммерческих организаций на 2014-2020 годы"</t>
  </si>
  <si>
    <t>05.Муниципальная программа "Управление муниципальными финансами городского округа город Мегион на 2014 - 2020 годы"</t>
  </si>
  <si>
    <t>06.Муниципальная программа "Развитие культуры и туризма в городском округе город Мегион на 2014 - 2020 годы"</t>
  </si>
  <si>
    <t>07.Муниципальная программа "Развитие муниципальной службы в городском округе город Мегион на 2014-2020 годы"</t>
  </si>
  <si>
    <t>08.Муниципальная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</si>
  <si>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09.Муниципальная программа "Развитие физической культуры и спорта в муниципальном образовании  город Мегион на 2014 -2020 годы"</t>
  </si>
  <si>
    <t>10.Муниципальная программа "Управление муниципальным имуществом городского округа город Мегион на 2014-2020 годы"</t>
  </si>
  <si>
    <t>11.Муниципальная программа "Обеспечение доступным и комфортным жильем жителей городского округа город Мегион в 2014-2020 годах"</t>
  </si>
  <si>
    <t>12.Муниципальная программа "Развитие информационного общества на территории городского округа город Мегион на 2014-2020 годы"</t>
  </si>
  <si>
    <t>13.Муниципальная программа "Развитие транспортной системы городского округа город Мегион на 2014-2020 годы"</t>
  </si>
  <si>
    <t>14. Муниципальная программа "Развитие жилищно-коммунального комплекса и повышение энергетической эффективности в городском округе город Мегион на 2014-2020 годы"</t>
  </si>
  <si>
    <t>15.Муниципальная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</si>
  <si>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16.Муниципальная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</si>
  <si>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17.Муниципальная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годы"</t>
  </si>
  <si>
    <t>18.Муниципальная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</si>
  <si>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20.Муниципальная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</si>
  <si>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21.Муниципальная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</si>
  <si>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22.Муниципальная программа "Развитие муниципального управления на 2015-2020 годы"</t>
  </si>
  <si>
    <t>23.Муниципальная программа "Формирование современной городской среды городского округа город Мегион на 2018-2022 годы"</t>
  </si>
  <si>
    <t>40.Непрограммные расходы органов местного самоуправления</t>
  </si>
  <si>
    <t>Всего расходов:</t>
  </si>
  <si>
    <t>Приложение к пояснительной записке</t>
  </si>
  <si>
    <t>Итого расходов на реализацию муниципальных программ:</t>
  </si>
  <si>
    <t>перевыполнение обусловлено доведением целевых межбюджетных трансфертов в 2018 финансовом году</t>
  </si>
  <si>
    <t>неисполнение связано с отсутствием заявок по программному мероприятию «Предоставление субсидий на создание и (или) обеспечение деятельности центров молодежного инновационного творчества»</t>
  </si>
  <si>
    <t>финансовое обеспечение программных мероприятий осуществлено под фактическую потребность</t>
  </si>
  <si>
    <t>неисполнение обусловлено уменьшением показателей объема бюджетных ассигнований под фактическую потребность</t>
  </si>
  <si>
    <t>в 2018 году дополнительно увеличен объем бюджетных ассигнований в сумме 130 409,6 тыс.рублей на строительство спортивного центра с универсальным игровым залом и плоскостными спортивными сооружениями</t>
  </si>
  <si>
    <t>оплата строительно-монтажных работ по объекту капитального строительства спортивного центра с универсальным игровым залом и плоскостными спортивными сооружениями осуществлена по факту выполненных работ, готовность объекта на 01.01.2019 79%</t>
  </si>
  <si>
    <t xml:space="preserve">в 2018 году дополнительно увеличен объем бюджетных ассигнований в сумме 1 012 598,8 тыс.рублей на реализацию полномочий в области строительства, градостроительной деятельности и жилищных отношений, а также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</si>
  <si>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в течение 2018 года,  в связи с вводом новых дорог местного значения, дополнительно увеличен объем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</t>
  </si>
  <si>
    <t>в 2018 году, за счет остатков средств на едином счете бюджета на 01.01.2018 увеличен объем бюджетных ассигнований на предоставление субсидии организациям коммунального комплекса в целях погашения просроченной кредиторской задолженности за потребленные энергоресурсы.  Кроме того, увеличен объем бюджетных ассигнований на предоставление субсидии в целях компенсации выпадающих доходов организациям, предоставляющим населению услуги ЖКХ (вывоз жидких бытовых отходов)</t>
  </si>
  <si>
    <t xml:space="preserve">в течение 2018 года увеличен объем бюджетных ассигнований на модернизацию программного обеспечения в целях интеграции с системой ФИС ГИБДД, поверку камер фото- и видеофиксации нарушений правил дорожного движения, а также на лицензирование программного обеспечения "АвтоУраган" </t>
  </si>
  <si>
    <t>в 2018 году объем бюджетных ассигнований уменьшен под сложившуюся потребность, в том числе за счет экономии в результате осуществления конкурсных процедур на заключение муниципального контракта</t>
  </si>
  <si>
    <t>объем бюджетных ассигнований в сумме 525 000 000,00 рублей (из них средства окружного бюджета 467 250 000,00 рублей; средства местного бюджета 57 750 000 рублей), направленный на ликвидацию и расселения приспособленных для проживания строений (балочных массивов) не исполнен. В 2018 году департаментом муниципальной собственности администрации города осуществлена работа по актуализации Реестра приспособленных для проживания строений, расположенных на территории городского округа город Мегион, граждане, проживающие в приспособленных для проживания строениях, включенные в вышеуказанный реестр, получили первичные уведомления об условиях реализации программных мероприятий. В 2019 году в адрес Департамента строительства Ханты-Мансийского автономного округа – Югры направлено информационное письмо с просьбой увеличения объема бюджетных ассигнований на 2019 финансовый год.  Реализация программных мероприятий планируется к исполнению в 2019 финансовом году. Кроме того неисполнены целевые межбюджетные трансферты по обеспечению детей сирот специализированным жилым фондом в связи с отсутствием на рынке жилья города Мегиона предложений, обеспечивающих установленную законодательство ХМАО-Югры стоимость одного квадратного метра, а также площадь жилого помещения</t>
  </si>
  <si>
    <t>финансовое обеспечение программных мероприятий осуществлено под фактическую потребность в рамках заключенных муниципальных договоров (контрактов)</t>
  </si>
  <si>
    <t xml:space="preserve">перевыполнение обусловлено доведением целевых межбюджетных трансфертов в 2018 финансовом году в общей сумме 35 564,2 тыс. рублей </t>
  </si>
  <si>
    <t xml:space="preserve">увеличение объема бюджетных ассигнований обусловлено увеличением в течение года нормативов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(Постановления Правительства ХМАО-Югры №63-П от 07.03.2018, №159-П                                от 18.05.2018, №368-П от 12.10.2018), а также уточнения среднегодового контингента обучающихся в муниципальных общеобразовательных организациях (на основании данных статистических данных ОО-1) и воспитанников в муниципальных дошкольных образовательных организациях                (на основании статистических данных 85-к и прогнозного комплектования на учебный год). </t>
  </si>
  <si>
    <t xml:space="preserve"> перевыполнение обусловлено доведением целевых межбюджетных трансфертов в 2018 финансовом году (приобретение сервера), увеличением объема бюджетных ассигнований направленных на реализацию мероприятий в области информатики</t>
  </si>
  <si>
    <t>Сведения о фактически произведенных расходах на реализацию муниципальных программ городского округа город Мегион за 2018 год в сравнении с первоначально утвержденными значениями решением Думы города о бюджете и с уточненными значениями с учетом внесенных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</si>
</sst>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;[Red]\-#,##0.0;0.0"/>
    <numFmt numFmtId="165" formatCode="#,##0.00;[Red]\-#,##0.00;0.00"/>
    <numFmt numFmtId="166" formatCode="00.0.00.00000"/>
    <numFmt numFmtId="167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2" borderId="0" xfId="1" applyFill="1" applyProtection="1">
      <protection hidden="1"/>
    </xf>
    <xf numFmtId="0" fontId="1" fillId="2" borderId="0" xfId="1" applyFill="1"/>
    <xf numFmtId="0" fontId="1" fillId="2" borderId="13" xfId="1" applyFill="1" applyBorder="1" applyProtection="1">
      <protection hidden="1"/>
    </xf>
    <xf numFmtId="0" fontId="1" fillId="2" borderId="0" xfId="1" applyFill="1" applyBorder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Border="1" applyAlignment="1" applyProtection="1">
      <protection hidden="1"/>
    </xf>
    <xf numFmtId="167" fontId="3" fillId="2" borderId="5" xfId="1" applyNumberFormat="1" applyFont="1" applyFill="1" applyBorder="1" applyAlignment="1" applyProtection="1">
      <alignment horizontal="center" vertical="center"/>
      <protection hidden="1"/>
    </xf>
    <xf numFmtId="164" fontId="3" fillId="2" borderId="5" xfId="1" applyNumberFormat="1" applyFont="1" applyFill="1" applyBorder="1" applyAlignment="1" applyProtection="1">
      <alignment horizontal="center" vertical="center"/>
      <protection hidden="1"/>
    </xf>
    <xf numFmtId="165" fontId="3" fillId="2" borderId="5" xfId="1" applyNumberFormat="1" applyFont="1" applyFill="1" applyBorder="1" applyAlignment="1" applyProtection="1">
      <alignment horizontal="center" vertical="center"/>
      <protection hidden="1"/>
    </xf>
    <xf numFmtId="167" fontId="3" fillId="2" borderId="8" xfId="1" applyNumberFormat="1" applyFont="1" applyFill="1" applyBorder="1" applyAlignment="1" applyProtection="1">
      <alignment horizontal="center" vertical="center"/>
      <protection hidden="1"/>
    </xf>
    <xf numFmtId="164" fontId="3" fillId="2" borderId="8" xfId="1" applyNumberFormat="1" applyFont="1" applyFill="1" applyBorder="1" applyAlignment="1" applyProtection="1">
      <alignment horizontal="center" vertical="center"/>
      <protection hidden="1"/>
    </xf>
    <xf numFmtId="165" fontId="3" fillId="2" borderId="8" xfId="1" applyNumberFormat="1" applyFont="1" applyFill="1" applyBorder="1" applyAlignment="1" applyProtection="1">
      <alignment horizontal="center" vertical="center"/>
      <protection hidden="1"/>
    </xf>
    <xf numFmtId="0" fontId="1" fillId="2" borderId="8" xfId="1" applyFill="1" applyBorder="1" applyProtection="1">
      <protection hidden="1"/>
    </xf>
    <xf numFmtId="0" fontId="1" fillId="2" borderId="7" xfId="1" applyFill="1" applyBorder="1"/>
    <xf numFmtId="0" fontId="3" fillId="2" borderId="12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Alignment="1">
      <alignment horizontal="right"/>
    </xf>
    <xf numFmtId="167" fontId="6" fillId="2" borderId="5" xfId="1" applyNumberFormat="1" applyFont="1" applyFill="1" applyBorder="1" applyAlignment="1" applyProtection="1">
      <alignment horizontal="center" vertical="center"/>
      <protection hidden="1"/>
    </xf>
    <xf numFmtId="165" fontId="6" fillId="2" borderId="5" xfId="1" applyNumberFormat="1" applyFont="1" applyFill="1" applyBorder="1" applyAlignment="1" applyProtection="1">
      <alignment horizontal="center" vertical="center"/>
      <protection hidden="1"/>
    </xf>
    <xf numFmtId="0" fontId="8" fillId="2" borderId="5" xfId="1" applyFont="1" applyFill="1" applyBorder="1" applyAlignment="1" applyProtection="1">
      <alignment vertical="center" wrapText="1"/>
      <protection hidden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1" fillId="2" borderId="5" xfId="1" applyFill="1" applyBorder="1" applyAlignment="1" applyProtection="1">
      <alignment vertical="center"/>
      <protection hidden="1"/>
    </xf>
    <xf numFmtId="0" fontId="1" fillId="2" borderId="4" xfId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8" fillId="2" borderId="5" xfId="1" applyFont="1" applyFill="1" applyBorder="1" applyAlignment="1" applyProtection="1">
      <alignment vertical="center"/>
      <protection hidden="1"/>
    </xf>
    <xf numFmtId="0" fontId="9" fillId="0" borderId="2" xfId="0" applyFont="1" applyBorder="1" applyAlignment="1">
      <alignment vertical="center" wrapText="1"/>
    </xf>
    <xf numFmtId="0" fontId="8" fillId="0" borderId="5" xfId="1" applyFont="1" applyFill="1" applyBorder="1" applyAlignment="1" applyProtection="1">
      <alignment vertical="center" wrapText="1"/>
      <protection hidden="1"/>
    </xf>
    <xf numFmtId="0" fontId="8" fillId="0" borderId="4" xfId="1" applyFont="1" applyFill="1" applyBorder="1" applyAlignment="1">
      <alignment vertical="center" wrapText="1"/>
    </xf>
    <xf numFmtId="166" fontId="5" fillId="2" borderId="9" xfId="1" applyNumberFormat="1" applyFont="1" applyFill="1" applyBorder="1" applyAlignment="1" applyProtection="1">
      <alignment vertical="center" wrapText="1"/>
      <protection hidden="1"/>
    </xf>
    <xf numFmtId="166" fontId="5" fillId="2" borderId="6" xfId="1" applyNumberFormat="1" applyFont="1" applyFill="1" applyBorder="1" applyAlignment="1" applyProtection="1">
      <alignment vertical="center" wrapText="1"/>
      <protection hidden="1"/>
    </xf>
    <xf numFmtId="0" fontId="8" fillId="0" borderId="15" xfId="1" applyFont="1" applyFill="1" applyBorder="1" applyAlignment="1" applyProtection="1">
      <alignment vertical="center" wrapText="1"/>
      <protection hidden="1"/>
    </xf>
    <xf numFmtId="166" fontId="6" fillId="2" borderId="6" xfId="1" applyNumberFormat="1" applyFont="1" applyFill="1" applyBorder="1" applyAlignment="1" applyProtection="1">
      <alignment vertical="center" wrapText="1"/>
      <protection hidden="1"/>
    </xf>
    <xf numFmtId="0" fontId="10" fillId="2" borderId="14" xfId="1" applyNumberFormat="1" applyFont="1" applyFill="1" applyBorder="1" applyAlignment="1" applyProtection="1">
      <protection hidden="1"/>
    </xf>
    <xf numFmtId="167" fontId="6" fillId="2" borderId="3" xfId="1" applyNumberFormat="1" applyFont="1" applyFill="1" applyBorder="1" applyAlignment="1" applyProtection="1">
      <alignment horizontal="center"/>
      <protection hidden="1"/>
    </xf>
    <xf numFmtId="165" fontId="3" fillId="2" borderId="3" xfId="1" applyNumberFormat="1" applyFont="1" applyFill="1" applyBorder="1" applyAlignment="1" applyProtection="1">
      <alignment horizontal="center" vertical="center"/>
      <protection hidden="1"/>
    </xf>
    <xf numFmtId="0" fontId="8" fillId="2" borderId="3" xfId="1" applyFont="1" applyFill="1" applyBorder="1" applyProtection="1">
      <protection hidden="1"/>
    </xf>
    <xf numFmtId="0" fontId="8" fillId="2" borderId="1" xfId="1" applyFont="1" applyFill="1" applyBorder="1"/>
    <xf numFmtId="0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1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tabSelected="1" zoomScaleNormal="100" workbookViewId="0">
      <selection activeCell="I8" sqref="I8"/>
    </sheetView>
  </sheetViews>
  <sheetFormatPr defaultColWidth="9.140625" defaultRowHeight="12.75" outlineLevelRow="1" x14ac:dyDescent="0.2"/>
  <cols>
    <col min="1" max="1" width="2.85546875" style="2" customWidth="1"/>
    <col min="2" max="2" width="78.7109375" style="2" customWidth="1"/>
    <col min="3" max="3" width="16.7109375" style="2" customWidth="1"/>
    <col min="4" max="4" width="14.42578125" style="2" customWidth="1"/>
    <col min="5" max="5" width="13.85546875" style="2" customWidth="1"/>
    <col min="6" max="6" width="13.42578125" style="2" customWidth="1"/>
    <col min="7" max="7" width="15.42578125" style="2" customWidth="1"/>
    <col min="8" max="8" width="35.42578125" style="2" customWidth="1"/>
    <col min="9" max="9" width="40.28515625" style="2" customWidth="1"/>
    <col min="10" max="239" width="9.140625" style="2" customWidth="1"/>
    <col min="240" max="16384" width="9.140625" style="2"/>
  </cols>
  <sheetData>
    <row r="1" spans="1:9" ht="22.5" customHeight="1" x14ac:dyDescent="0.25">
      <c r="I1" s="16" t="s">
        <v>32</v>
      </c>
    </row>
    <row r="2" spans="1:9" ht="49.5" customHeight="1" x14ac:dyDescent="0.25">
      <c r="A2" s="1"/>
      <c r="B2" s="44" t="s">
        <v>50</v>
      </c>
      <c r="C2" s="45"/>
      <c r="D2" s="45"/>
      <c r="E2" s="45"/>
      <c r="F2" s="45"/>
      <c r="G2" s="45"/>
      <c r="H2" s="45"/>
      <c r="I2" s="45"/>
    </row>
    <row r="3" spans="1:9" ht="12.75" customHeight="1" thickBot="1" x14ac:dyDescent="0.25">
      <c r="A3" s="1"/>
      <c r="B3" s="3"/>
      <c r="C3" s="3"/>
      <c r="D3" s="3"/>
      <c r="E3" s="3"/>
      <c r="F3" s="3"/>
      <c r="G3" s="1"/>
      <c r="H3" s="1"/>
    </row>
    <row r="4" spans="1:9" ht="37.5" customHeight="1" thickBot="1" x14ac:dyDescent="0.25">
      <c r="A4" s="4"/>
      <c r="B4" s="39" t="s">
        <v>0</v>
      </c>
      <c r="C4" s="39" t="s">
        <v>1</v>
      </c>
      <c r="D4" s="41" t="s">
        <v>2</v>
      </c>
      <c r="E4" s="41" t="s">
        <v>3</v>
      </c>
      <c r="F4" s="46" t="s">
        <v>4</v>
      </c>
      <c r="G4" s="46" t="s">
        <v>5</v>
      </c>
      <c r="H4" s="46" t="s">
        <v>6</v>
      </c>
      <c r="I4" s="46" t="s">
        <v>7</v>
      </c>
    </row>
    <row r="5" spans="1:9" ht="11.25" customHeight="1" thickBot="1" x14ac:dyDescent="0.25">
      <c r="A5" s="4"/>
      <c r="B5" s="39"/>
      <c r="C5" s="39"/>
      <c r="D5" s="42"/>
      <c r="E5" s="43"/>
      <c r="F5" s="47"/>
      <c r="G5" s="47"/>
      <c r="H5" s="47"/>
      <c r="I5" s="47"/>
    </row>
    <row r="6" spans="1:9" ht="48" customHeight="1" thickBot="1" x14ac:dyDescent="0.25">
      <c r="A6" s="4"/>
      <c r="B6" s="40"/>
      <c r="C6" s="40"/>
      <c r="D6" s="42"/>
      <c r="E6" s="43"/>
      <c r="F6" s="47"/>
      <c r="G6" s="47"/>
      <c r="H6" s="47"/>
      <c r="I6" s="47"/>
    </row>
    <row r="7" spans="1:9" ht="14.25" customHeight="1" thickBot="1" x14ac:dyDescent="0.25">
      <c r="A7" s="4"/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</row>
    <row r="8" spans="1:9" ht="21.75" customHeight="1" x14ac:dyDescent="0.2">
      <c r="A8" s="4"/>
      <c r="B8" s="30" t="s">
        <v>8</v>
      </c>
      <c r="C8" s="10">
        <v>35311.300000000003</v>
      </c>
      <c r="D8" s="11">
        <v>36408.699999999997</v>
      </c>
      <c r="E8" s="11">
        <v>35681.4</v>
      </c>
      <c r="F8" s="12">
        <f>SUM(E8/C8)*100</f>
        <v>101.04810641352768</v>
      </c>
      <c r="G8" s="12">
        <f>SUM(E8/D8)*100</f>
        <v>98.002400525149227</v>
      </c>
      <c r="H8" s="13"/>
      <c r="I8" s="14"/>
    </row>
    <row r="9" spans="1:9" ht="40.5" customHeight="1" x14ac:dyDescent="0.2">
      <c r="A9" s="4"/>
      <c r="B9" s="31" t="s">
        <v>9</v>
      </c>
      <c r="C9" s="7">
        <v>4346.1000000000004</v>
      </c>
      <c r="D9" s="8">
        <v>4440.8</v>
      </c>
      <c r="E9" s="8">
        <v>4058</v>
      </c>
      <c r="F9" s="9">
        <f>SUM(E9/C9)*100</f>
        <v>93.371068314120691</v>
      </c>
      <c r="G9" s="9">
        <f t="shared" ref="G9:G32" si="0">SUM(E9/D9)*100</f>
        <v>91.379931543865965</v>
      </c>
      <c r="H9" s="20" t="s">
        <v>36</v>
      </c>
      <c r="I9" s="21" t="s">
        <v>36</v>
      </c>
    </row>
    <row r="10" spans="1:9" ht="61.5" customHeight="1" x14ac:dyDescent="0.2">
      <c r="A10" s="4"/>
      <c r="B10" s="31" t="s">
        <v>10</v>
      </c>
      <c r="C10" s="7">
        <v>1100</v>
      </c>
      <c r="D10" s="8">
        <v>8010.9</v>
      </c>
      <c r="E10" s="8">
        <v>7550.7</v>
      </c>
      <c r="F10" s="9">
        <f t="shared" ref="F10:F32" si="1">SUM(E10/C10)*100</f>
        <v>686.42727272727268</v>
      </c>
      <c r="G10" s="9">
        <f t="shared" si="0"/>
        <v>94.255327116803358</v>
      </c>
      <c r="H10" s="19" t="s">
        <v>34</v>
      </c>
      <c r="I10" s="22" t="s">
        <v>35</v>
      </c>
    </row>
    <row r="11" spans="1:9" ht="21.75" customHeight="1" x14ac:dyDescent="0.2">
      <c r="A11" s="4"/>
      <c r="B11" s="31" t="s">
        <v>11</v>
      </c>
      <c r="C11" s="7">
        <v>200</v>
      </c>
      <c r="D11" s="8">
        <v>200</v>
      </c>
      <c r="E11" s="8">
        <v>200</v>
      </c>
      <c r="F11" s="9">
        <f t="shared" si="1"/>
        <v>100</v>
      </c>
      <c r="G11" s="9">
        <f t="shared" si="0"/>
        <v>100</v>
      </c>
      <c r="H11" s="23"/>
      <c r="I11" s="24"/>
    </row>
    <row r="12" spans="1:9" ht="21.75" customHeight="1" x14ac:dyDescent="0.2">
      <c r="A12" s="4"/>
      <c r="B12" s="31" t="s">
        <v>12</v>
      </c>
      <c r="C12" s="7">
        <v>77465.5</v>
      </c>
      <c r="D12" s="8">
        <v>77137.399999999994</v>
      </c>
      <c r="E12" s="8">
        <v>76228.3</v>
      </c>
      <c r="F12" s="9">
        <f t="shared" si="1"/>
        <v>98.402901936991299</v>
      </c>
      <c r="G12" s="9">
        <f t="shared" si="0"/>
        <v>98.821453665796369</v>
      </c>
      <c r="H12" s="23"/>
      <c r="I12" s="24"/>
    </row>
    <row r="13" spans="1:9" ht="49.5" customHeight="1" x14ac:dyDescent="0.2">
      <c r="A13" s="4"/>
      <c r="B13" s="31" t="s">
        <v>13</v>
      </c>
      <c r="C13" s="7">
        <v>368178.9</v>
      </c>
      <c r="D13" s="8">
        <v>394545.7</v>
      </c>
      <c r="E13" s="8">
        <v>390254</v>
      </c>
      <c r="F13" s="9">
        <f t="shared" si="1"/>
        <v>105.99575369473915</v>
      </c>
      <c r="G13" s="9">
        <f t="shared" si="0"/>
        <v>98.912242612199293</v>
      </c>
      <c r="H13" s="28" t="s">
        <v>47</v>
      </c>
      <c r="I13" s="24"/>
    </row>
    <row r="14" spans="1:9" ht="34.5" customHeight="1" x14ac:dyDescent="0.2">
      <c r="A14" s="4"/>
      <c r="B14" s="31" t="s">
        <v>14</v>
      </c>
      <c r="C14" s="7">
        <v>500</v>
      </c>
      <c r="D14" s="8">
        <v>450</v>
      </c>
      <c r="E14" s="8">
        <v>437.7</v>
      </c>
      <c r="F14" s="9">
        <f t="shared" si="1"/>
        <v>87.539999999999992</v>
      </c>
      <c r="G14" s="9">
        <f t="shared" si="0"/>
        <v>97.266666666666666</v>
      </c>
      <c r="H14" s="19" t="s">
        <v>37</v>
      </c>
      <c r="I14" s="25"/>
    </row>
    <row r="15" spans="1:9" ht="21.75" customHeight="1" x14ac:dyDescent="0.2">
      <c r="A15" s="4"/>
      <c r="B15" s="31" t="s">
        <v>15</v>
      </c>
      <c r="C15" s="7">
        <v>18842.3</v>
      </c>
      <c r="D15" s="8">
        <v>18531.8</v>
      </c>
      <c r="E15" s="8">
        <v>18415.7</v>
      </c>
      <c r="F15" s="9">
        <f t="shared" si="1"/>
        <v>97.735945187158691</v>
      </c>
      <c r="G15" s="9">
        <f t="shared" si="0"/>
        <v>99.373509319116337</v>
      </c>
      <c r="H15" s="26"/>
      <c r="I15" s="25"/>
    </row>
    <row r="16" spans="1:9" ht="72.75" customHeight="1" x14ac:dyDescent="0.2">
      <c r="A16" s="4"/>
      <c r="B16" s="31" t="s">
        <v>16</v>
      </c>
      <c r="C16" s="7">
        <v>330695</v>
      </c>
      <c r="D16" s="8">
        <v>461556.8</v>
      </c>
      <c r="E16" s="8">
        <v>381852.5</v>
      </c>
      <c r="F16" s="9">
        <f t="shared" si="1"/>
        <v>115.46969261706406</v>
      </c>
      <c r="G16" s="9">
        <f t="shared" si="0"/>
        <v>82.731421138200119</v>
      </c>
      <c r="H16" s="19" t="s">
        <v>38</v>
      </c>
      <c r="I16" s="22" t="s">
        <v>39</v>
      </c>
    </row>
    <row r="17" spans="1:9" ht="35.25" customHeight="1" x14ac:dyDescent="0.2">
      <c r="A17" s="4"/>
      <c r="B17" s="31" t="s">
        <v>17</v>
      </c>
      <c r="C17" s="7">
        <v>61164.3</v>
      </c>
      <c r="D17" s="8">
        <v>57078.7</v>
      </c>
      <c r="E17" s="8">
        <v>56214.1</v>
      </c>
      <c r="F17" s="9">
        <f t="shared" si="1"/>
        <v>91.906716826645606</v>
      </c>
      <c r="G17" s="9">
        <f t="shared" si="0"/>
        <v>98.485249313666927</v>
      </c>
      <c r="H17" s="19" t="s">
        <v>37</v>
      </c>
      <c r="I17" s="25"/>
    </row>
    <row r="18" spans="1:9" ht="357" customHeight="1" x14ac:dyDescent="0.2">
      <c r="A18" s="4"/>
      <c r="B18" s="31" t="s">
        <v>18</v>
      </c>
      <c r="C18" s="7">
        <v>261373.4</v>
      </c>
      <c r="D18" s="8">
        <v>1273972.2</v>
      </c>
      <c r="E18" s="8">
        <v>559383.1</v>
      </c>
      <c r="F18" s="9">
        <f t="shared" si="1"/>
        <v>214.01684333600892</v>
      </c>
      <c r="G18" s="9">
        <f t="shared" si="0"/>
        <v>43.908579794755333</v>
      </c>
      <c r="H18" s="19" t="s">
        <v>40</v>
      </c>
      <c r="I18" s="27" t="s">
        <v>45</v>
      </c>
    </row>
    <row r="19" spans="1:9" ht="80.25" customHeight="1" x14ac:dyDescent="0.2">
      <c r="A19" s="4"/>
      <c r="B19" s="31" t="s">
        <v>19</v>
      </c>
      <c r="C19" s="7">
        <v>29939</v>
      </c>
      <c r="D19" s="8">
        <v>32288.9</v>
      </c>
      <c r="E19" s="8">
        <v>31525.9</v>
      </c>
      <c r="F19" s="9">
        <f t="shared" si="1"/>
        <v>105.30044423661444</v>
      </c>
      <c r="G19" s="9">
        <f t="shared" si="0"/>
        <v>97.636958831053406</v>
      </c>
      <c r="H19" s="28" t="s">
        <v>49</v>
      </c>
      <c r="I19" s="25"/>
    </row>
    <row r="20" spans="1:9" ht="105" customHeight="1" x14ac:dyDescent="0.2">
      <c r="A20" s="4"/>
      <c r="B20" s="31" t="s">
        <v>20</v>
      </c>
      <c r="C20" s="7">
        <v>211393.1</v>
      </c>
      <c r="D20" s="8">
        <v>306766.3</v>
      </c>
      <c r="E20" s="8">
        <v>306289.90000000002</v>
      </c>
      <c r="F20" s="9">
        <f t="shared" si="1"/>
        <v>144.89115302249695</v>
      </c>
      <c r="G20" s="9">
        <f t="shared" si="0"/>
        <v>99.84470262867859</v>
      </c>
      <c r="H20" s="19" t="s">
        <v>41</v>
      </c>
      <c r="I20" s="25"/>
    </row>
    <row r="21" spans="1:9" ht="164.25" customHeight="1" x14ac:dyDescent="0.2">
      <c r="A21" s="4"/>
      <c r="B21" s="31" t="s">
        <v>21</v>
      </c>
      <c r="C21" s="7">
        <v>85514.8</v>
      </c>
      <c r="D21" s="8">
        <v>103030.2</v>
      </c>
      <c r="E21" s="8">
        <v>98777.600000000006</v>
      </c>
      <c r="F21" s="9">
        <f t="shared" si="1"/>
        <v>115.50936212211221</v>
      </c>
      <c r="G21" s="9">
        <f t="shared" si="0"/>
        <v>95.872472343060593</v>
      </c>
      <c r="H21" s="19" t="s">
        <v>42</v>
      </c>
      <c r="I21" s="25"/>
    </row>
    <row r="22" spans="1:9" ht="58.5" customHeight="1" x14ac:dyDescent="0.2">
      <c r="A22" s="4"/>
      <c r="B22" s="31" t="s">
        <v>22</v>
      </c>
      <c r="C22" s="7">
        <v>11965.1</v>
      </c>
      <c r="D22" s="8">
        <v>10490.1</v>
      </c>
      <c r="E22" s="8">
        <v>9489.9</v>
      </c>
      <c r="F22" s="9">
        <f t="shared" si="1"/>
        <v>79.313169133563449</v>
      </c>
      <c r="G22" s="9">
        <f t="shared" si="0"/>
        <v>90.465295850373209</v>
      </c>
      <c r="H22" s="20" t="s">
        <v>46</v>
      </c>
      <c r="I22" s="22" t="s">
        <v>36</v>
      </c>
    </row>
    <row r="23" spans="1:9" ht="45" customHeight="1" x14ac:dyDescent="0.2">
      <c r="A23" s="4"/>
      <c r="B23" s="31" t="s">
        <v>23</v>
      </c>
      <c r="C23" s="7">
        <v>2500</v>
      </c>
      <c r="D23" s="8">
        <v>2197.1</v>
      </c>
      <c r="E23" s="8">
        <v>2197</v>
      </c>
      <c r="F23" s="9">
        <f t="shared" si="1"/>
        <v>87.88</v>
      </c>
      <c r="G23" s="9">
        <f t="shared" si="0"/>
        <v>99.99544854581039</v>
      </c>
      <c r="H23" s="19" t="s">
        <v>36</v>
      </c>
      <c r="I23" s="22" t="s">
        <v>36</v>
      </c>
    </row>
    <row r="24" spans="1:9" ht="90.75" customHeight="1" x14ac:dyDescent="0.2">
      <c r="A24" s="4"/>
      <c r="B24" s="31" t="s">
        <v>24</v>
      </c>
      <c r="C24" s="7">
        <v>1467.1</v>
      </c>
      <c r="D24" s="8">
        <v>3917.1</v>
      </c>
      <c r="E24" s="8">
        <v>3861.2</v>
      </c>
      <c r="F24" s="9">
        <f t="shared" si="1"/>
        <v>263.18587690000686</v>
      </c>
      <c r="G24" s="9">
        <f t="shared" si="0"/>
        <v>98.572923846723342</v>
      </c>
      <c r="H24" s="19" t="s">
        <v>43</v>
      </c>
      <c r="I24" s="25"/>
    </row>
    <row r="25" spans="1:9" ht="46.5" customHeight="1" x14ac:dyDescent="0.2">
      <c r="A25" s="4"/>
      <c r="B25" s="31" t="s">
        <v>25</v>
      </c>
      <c r="C25" s="7">
        <v>813.4</v>
      </c>
      <c r="D25" s="8">
        <v>743.4</v>
      </c>
      <c r="E25" s="8">
        <v>682.7</v>
      </c>
      <c r="F25" s="9">
        <f t="shared" si="1"/>
        <v>83.931644947135482</v>
      </c>
      <c r="G25" s="9">
        <f t="shared" si="0"/>
        <v>91.834813021253709</v>
      </c>
      <c r="H25" s="28" t="s">
        <v>36</v>
      </c>
      <c r="I25" s="29" t="s">
        <v>36</v>
      </c>
    </row>
    <row r="26" spans="1:9" ht="279.75" customHeight="1" x14ac:dyDescent="0.2">
      <c r="A26" s="4"/>
      <c r="B26" s="31" t="s">
        <v>26</v>
      </c>
      <c r="C26" s="7">
        <v>2045367.5</v>
      </c>
      <c r="D26" s="8">
        <v>2210579</v>
      </c>
      <c r="E26" s="8">
        <v>2173302.7999999998</v>
      </c>
      <c r="F26" s="9">
        <f t="shared" si="1"/>
        <v>106.25488084659602</v>
      </c>
      <c r="G26" s="9">
        <f t="shared" si="0"/>
        <v>98.313735903579996</v>
      </c>
      <c r="H26" s="32" t="s">
        <v>48</v>
      </c>
      <c r="I26" s="25"/>
    </row>
    <row r="27" spans="1:9" ht="21.75" customHeight="1" x14ac:dyDescent="0.2">
      <c r="A27" s="4"/>
      <c r="B27" s="31" t="s">
        <v>27</v>
      </c>
      <c r="C27" s="7">
        <v>1151.0999999999999</v>
      </c>
      <c r="D27" s="8">
        <v>1156.8</v>
      </c>
      <c r="E27" s="8">
        <v>1156.8</v>
      </c>
      <c r="F27" s="9">
        <f t="shared" si="1"/>
        <v>100.49517852488925</v>
      </c>
      <c r="G27" s="9">
        <f t="shared" si="0"/>
        <v>100</v>
      </c>
      <c r="H27" s="28"/>
      <c r="I27" s="25"/>
    </row>
    <row r="28" spans="1:9" ht="18.75" customHeight="1" x14ac:dyDescent="0.2">
      <c r="A28" s="4"/>
      <c r="B28" s="31" t="s">
        <v>28</v>
      </c>
      <c r="C28" s="7">
        <v>453062.6</v>
      </c>
      <c r="D28" s="8">
        <v>455224.3</v>
      </c>
      <c r="E28" s="8">
        <v>446561.7</v>
      </c>
      <c r="F28" s="9">
        <f t="shared" si="1"/>
        <v>98.56512102301096</v>
      </c>
      <c r="G28" s="9">
        <f t="shared" si="0"/>
        <v>98.097069949912608</v>
      </c>
      <c r="H28" s="26"/>
      <c r="I28" s="25"/>
    </row>
    <row r="29" spans="1:9" ht="66.75" customHeight="1" x14ac:dyDescent="0.2">
      <c r="A29" s="4"/>
      <c r="B29" s="31" t="s">
        <v>29</v>
      </c>
      <c r="C29" s="7">
        <v>28278</v>
      </c>
      <c r="D29" s="8">
        <v>21635.8</v>
      </c>
      <c r="E29" s="8">
        <v>21575.1</v>
      </c>
      <c r="F29" s="9">
        <f t="shared" si="1"/>
        <v>76.296414173562482</v>
      </c>
      <c r="G29" s="9">
        <f t="shared" si="0"/>
        <v>99.719446472975349</v>
      </c>
      <c r="H29" s="19" t="s">
        <v>44</v>
      </c>
      <c r="I29" s="25"/>
    </row>
    <row r="30" spans="1:9" ht="21.75" customHeight="1" x14ac:dyDescent="0.2">
      <c r="A30" s="4"/>
      <c r="B30" s="33" t="s">
        <v>33</v>
      </c>
      <c r="C30" s="17">
        <f>SUM(C8:C29)</f>
        <v>4030628.5000000005</v>
      </c>
      <c r="D30" s="17">
        <f t="shared" ref="D30:E30" si="2">SUM(D8:D29)</f>
        <v>5480361.9999999991</v>
      </c>
      <c r="E30" s="17">
        <f t="shared" si="2"/>
        <v>4625696.0999999987</v>
      </c>
      <c r="F30" s="18">
        <f t="shared" si="1"/>
        <v>114.76364294054879</v>
      </c>
      <c r="G30" s="18">
        <f t="shared" si="0"/>
        <v>84.404937119117307</v>
      </c>
      <c r="H30" s="26"/>
      <c r="I30" s="25"/>
    </row>
    <row r="31" spans="1:9" ht="18" customHeight="1" outlineLevel="1" x14ac:dyDescent="0.2">
      <c r="A31" s="4"/>
      <c r="B31" s="31" t="s">
        <v>30</v>
      </c>
      <c r="C31" s="7">
        <v>88047.4</v>
      </c>
      <c r="D31" s="8">
        <v>116406.39999999999</v>
      </c>
      <c r="E31" s="8">
        <v>115055.6</v>
      </c>
      <c r="F31" s="9">
        <f t="shared" si="1"/>
        <v>130.67461390114872</v>
      </c>
      <c r="G31" s="9">
        <f t="shared" si="0"/>
        <v>98.839582703356527</v>
      </c>
      <c r="H31" s="26"/>
      <c r="I31" s="25"/>
    </row>
    <row r="32" spans="1:9" ht="12.75" customHeight="1" outlineLevel="1" thickBot="1" x14ac:dyDescent="0.25">
      <c r="A32" s="6"/>
      <c r="B32" s="34" t="s">
        <v>31</v>
      </c>
      <c r="C32" s="35">
        <f>SUM(C30:C31)</f>
        <v>4118675.9000000004</v>
      </c>
      <c r="D32" s="35">
        <f t="shared" ref="D32:E32" si="3">SUM(D30:D31)</f>
        <v>5596768.3999999994</v>
      </c>
      <c r="E32" s="35">
        <f t="shared" si="3"/>
        <v>4740751.6999999983</v>
      </c>
      <c r="F32" s="36">
        <f t="shared" si="1"/>
        <v>115.10378129048702</v>
      </c>
      <c r="G32" s="36">
        <f t="shared" si="0"/>
        <v>84.705161285573269</v>
      </c>
      <c r="H32" s="37"/>
      <c r="I32" s="38"/>
    </row>
    <row r="33" spans="1:8" ht="12.75" customHeight="1" x14ac:dyDescent="0.2">
      <c r="A33" s="5"/>
      <c r="B33" s="6"/>
      <c r="C33" s="4"/>
      <c r="D33" s="4"/>
      <c r="E33" s="4"/>
      <c r="F33" s="4"/>
      <c r="G33" s="1"/>
      <c r="H33" s="1"/>
    </row>
  </sheetData>
  <mergeCells count="9">
    <mergeCell ref="B4:B6"/>
    <mergeCell ref="D4:D6"/>
    <mergeCell ref="E4:E6"/>
    <mergeCell ref="B2:I2"/>
    <mergeCell ref="F4:F6"/>
    <mergeCell ref="G4:G6"/>
    <mergeCell ref="H4:H6"/>
    <mergeCell ref="I4:I6"/>
    <mergeCell ref="C4:C6"/>
  </mergeCells>
  <pageMargins left="0.39370078740157483" right="0.39370078740157483" top="0.98425196850393704" bottom="0.39370078740157483" header="0.51181102362204722" footer="0.51181102362204722"/>
  <pageSetup paperSize="9" scale="60" fitToHeight="1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Бюджет_1</vt:lpstr>
      <vt:lpstr>Бюджет_1!Заголовки_для_печати</vt:lpstr>
      <vt:lpstr>Бюджет_1!Область_печати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Пастух Лилия Вазимовна</dc:creator>
  <cp:lastModifiedBy>Ситникова Вероника Анатольев</cp:lastModifiedBy>
  <cp:lastPrinted>2019-02-19T11:44:24Z</cp:lastPrinted>
  <dcterms:created xsi:type="dcterms:W3CDTF">2019-02-14T06:54:25Z</dcterms:created>
  <dcterms:modified xsi:type="dcterms:W3CDTF">2019-04-23T09:59:51Z</dcterms:modified>
</cp:coreProperties>
</file>