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 11" sheetId="4" r:id="rId1"/>
  </sheets>
  <calcPr calcId="162913"/>
</workbook>
</file>

<file path=xl/calcChain.xml><?xml version="1.0" encoding="utf-8"?>
<calcChain xmlns="http://schemas.openxmlformats.org/spreadsheetml/2006/main">
  <c r="F17" i="4" l="1"/>
  <c r="F20" i="4" l="1"/>
  <c r="G15" i="4"/>
  <c r="F19" i="4" l="1"/>
  <c r="G20" i="4"/>
  <c r="E20" i="4"/>
  <c r="F18" i="4"/>
  <c r="E14" i="4" l="1"/>
  <c r="G14" i="4"/>
  <c r="G18" i="4"/>
  <c r="G19" i="4"/>
  <c r="G17" i="4"/>
  <c r="G16" i="4"/>
  <c r="G12" i="4"/>
  <c r="G11" i="4"/>
  <c r="G10" i="4"/>
  <c r="D17" i="4" l="1"/>
  <c r="D20" i="4" l="1"/>
  <c r="D18" i="4"/>
  <c r="E18" i="4"/>
  <c r="D19" i="4"/>
  <c r="E19" i="4" s="1"/>
  <c r="E11" i="4"/>
  <c r="E12" i="4"/>
  <c r="E13" i="4"/>
  <c r="G13" i="4" s="1"/>
  <c r="E16" i="4"/>
  <c r="E10" i="4"/>
  <c r="E17" i="4" l="1"/>
  <c r="C16" i="4" l="1"/>
  <c r="C20" i="4" l="1"/>
</calcChain>
</file>

<file path=xl/sharedStrings.xml><?xml version="1.0" encoding="utf-8"?>
<sst xmlns="http://schemas.openxmlformats.org/spreadsheetml/2006/main" count="28" uniqueCount="25">
  <si>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</si>
  <si>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</si>
  <si>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</si>
  <si>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</si>
  <si>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</si>
  <si>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</si>
  <si>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</si>
  <si>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</si>
  <si>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</si>
  <si>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</si>
  <si>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</si>
  <si>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</si>
  <si>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Объем межбюджетных трансфертов, получаемых из других бюджетов бюджетной системы Российской Федерации на 2018 год</t>
  </si>
  <si>
    <t>(тыс.рублей)</t>
  </si>
  <si>
    <t>Сумма изменений</t>
  </si>
  <si>
    <t>Сумма на 2018 год</t>
  </si>
  <si>
    <t xml:space="preserve">Решение Думы города от 27.11.2017 №237    </t>
  </si>
  <si>
    <t>Приложение 13</t>
  </si>
  <si>
    <r>
      <t>от "</t>
    </r>
    <r>
      <rPr>
        <u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"  июня  2018 №</t>
    </r>
    <r>
      <rPr>
        <u/>
        <sz val="10"/>
        <rFont val="Times New Roman"/>
        <family val="1"/>
        <charset val="204"/>
      </rPr>
      <t>____</t>
    </r>
  </si>
  <si>
    <t>Дотация на поощрение достижения высоких показателей качества организации бюджетного процесса Расп.от 13.07.2018 №365-рп)</t>
  </si>
  <si>
    <t>Дотации на поощрение достижения наилучших значений показателей деятельности органов МСУ городских округов и муниципальных районов ХМАО – Югры (Расп.от 10.08.2018 №410-рп)</t>
  </si>
  <si>
    <t>Решение Думы города от 22.06.2018 №277</t>
  </si>
  <si>
    <r>
      <t>от "  "  октября 2018 №</t>
    </r>
    <r>
      <rPr>
        <u/>
        <sz val="10"/>
        <rFont val="Times New Roman"/>
        <family val="1"/>
        <charset val="204"/>
      </rPr>
      <t>____</t>
    </r>
  </si>
  <si>
    <t>Дотации в целях стимулирования роста налогового потенциала и качества планирования доходов в городских округах и муниципальных районах  ХМАО-Югры</t>
  </si>
  <si>
    <t>Приложение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</si>
</sst>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Normal="100" workbookViewId="0">
      <selection activeCell="F2" sqref="F2"/>
    </sheetView>
  </sheetViews>
  <sheetFormatPr defaultRowHeight="15.75" x14ac:dyDescent="0.25"/>
  <cols>
    <col min="1" max="1" width="6.7109375" style="3" customWidth="1"/>
    <col min="2" max="2" width="73.85546875" style="3" customWidth="1"/>
    <col min="3" max="3" width="19" style="3" hidden="1" customWidth="1"/>
    <col min="4" max="4" width="18.140625" style="3" hidden="1" customWidth="1"/>
    <col min="5" max="5" width="17.42578125" style="3" customWidth="1"/>
    <col min="6" max="6" width="13.28515625" style="3" customWidth="1"/>
    <col min="7" max="7" width="15.42578125" style="3" customWidth="1"/>
    <col min="8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7" x14ac:dyDescent="0.25">
      <c r="D1" s="14" t="s">
        <v>17</v>
      </c>
      <c r="F1" s="14" t="s">
        <v>24</v>
      </c>
    </row>
    <row r="2" spans="1:7" x14ac:dyDescent="0.25">
      <c r="D2" s="14" t="s">
        <v>7</v>
      </c>
      <c r="F2" s="14" t="s">
        <v>7</v>
      </c>
    </row>
    <row r="3" spans="1:7" x14ac:dyDescent="0.25">
      <c r="D3" s="15" t="s">
        <v>8</v>
      </c>
      <c r="F3" s="15" t="s">
        <v>8</v>
      </c>
    </row>
    <row r="4" spans="1:7" x14ac:dyDescent="0.25">
      <c r="D4" s="14" t="s">
        <v>18</v>
      </c>
      <c r="F4" s="14" t="s">
        <v>22</v>
      </c>
    </row>
    <row r="6" spans="1:7" s="1" customFormat="1" ht="29.25" customHeight="1" x14ac:dyDescent="0.25">
      <c r="B6" s="24" t="s">
        <v>12</v>
      </c>
      <c r="C6" s="25"/>
      <c r="D6" s="4"/>
      <c r="F6" s="4"/>
    </row>
    <row r="7" spans="1:7" ht="21" customHeight="1" x14ac:dyDescent="0.25">
      <c r="C7" s="5"/>
      <c r="E7" s="21"/>
      <c r="G7" s="21" t="s">
        <v>13</v>
      </c>
    </row>
    <row r="8" spans="1:7" ht="75" customHeight="1" x14ac:dyDescent="0.25">
      <c r="A8" s="17" t="s">
        <v>6</v>
      </c>
      <c r="B8" s="16" t="s">
        <v>5</v>
      </c>
      <c r="C8" s="11" t="s">
        <v>16</v>
      </c>
      <c r="D8" s="11" t="s">
        <v>14</v>
      </c>
      <c r="E8" s="11" t="s">
        <v>21</v>
      </c>
      <c r="F8" s="11" t="s">
        <v>14</v>
      </c>
      <c r="G8" s="11" t="s">
        <v>15</v>
      </c>
    </row>
    <row r="9" spans="1:7" ht="18" customHeight="1" x14ac:dyDescent="0.25">
      <c r="A9" s="13">
        <v>1</v>
      </c>
      <c r="B9" s="12">
        <v>2</v>
      </c>
      <c r="C9" s="13">
        <v>3</v>
      </c>
      <c r="D9" s="18">
        <v>4</v>
      </c>
      <c r="E9" s="22">
        <v>3</v>
      </c>
      <c r="F9" s="22">
        <v>4</v>
      </c>
      <c r="G9" s="22">
        <v>5</v>
      </c>
    </row>
    <row r="10" spans="1:7" s="8" customFormat="1" ht="54.75" customHeight="1" x14ac:dyDescent="0.25">
      <c r="A10" s="6">
        <v>1</v>
      </c>
      <c r="B10" s="7" t="s">
        <v>11</v>
      </c>
      <c r="C10" s="10">
        <v>75309.899999999994</v>
      </c>
      <c r="D10" s="20"/>
      <c r="E10" s="19">
        <f>SUM(C10+D10)</f>
        <v>75309.899999999994</v>
      </c>
      <c r="F10" s="20"/>
      <c r="G10" s="19">
        <f>SUM(E10+F10)</f>
        <v>75309.899999999994</v>
      </c>
    </row>
    <row r="11" spans="1:7" s="8" customFormat="1" ht="48.75" customHeight="1" x14ac:dyDescent="0.25">
      <c r="A11" s="6">
        <v>2</v>
      </c>
      <c r="B11" s="7" t="s">
        <v>10</v>
      </c>
      <c r="C11" s="10">
        <v>326705</v>
      </c>
      <c r="D11" s="20"/>
      <c r="E11" s="19">
        <f t="shared" ref="E11:G19" si="0">SUM(C11+D11)</f>
        <v>326705</v>
      </c>
      <c r="F11" s="20"/>
      <c r="G11" s="19">
        <f t="shared" si="0"/>
        <v>326705</v>
      </c>
    </row>
    <row r="12" spans="1:7" s="8" customFormat="1" ht="36.75" customHeight="1" x14ac:dyDescent="0.25">
      <c r="A12" s="6">
        <v>3</v>
      </c>
      <c r="B12" s="7" t="s">
        <v>4</v>
      </c>
      <c r="C12" s="10">
        <v>23341.5</v>
      </c>
      <c r="D12" s="20"/>
      <c r="E12" s="19">
        <f t="shared" si="0"/>
        <v>23341.5</v>
      </c>
      <c r="F12" s="20"/>
      <c r="G12" s="19">
        <f t="shared" si="0"/>
        <v>23341.5</v>
      </c>
    </row>
    <row r="13" spans="1:7" s="8" customFormat="1" ht="33.75" customHeight="1" x14ac:dyDescent="0.25">
      <c r="A13" s="6">
        <v>4</v>
      </c>
      <c r="B13" s="7" t="s">
        <v>19</v>
      </c>
      <c r="C13" s="10">
        <v>0</v>
      </c>
      <c r="D13" s="20"/>
      <c r="E13" s="19">
        <f t="shared" si="0"/>
        <v>0</v>
      </c>
      <c r="F13" s="20">
        <v>30556</v>
      </c>
      <c r="G13" s="19">
        <f t="shared" si="0"/>
        <v>30556</v>
      </c>
    </row>
    <row r="14" spans="1:7" s="8" customFormat="1" ht="52.5" customHeight="1" x14ac:dyDescent="0.25">
      <c r="A14" s="6">
        <v>5</v>
      </c>
      <c r="B14" s="7" t="s">
        <v>20</v>
      </c>
      <c r="C14" s="10">
        <v>0</v>
      </c>
      <c r="D14" s="20"/>
      <c r="E14" s="19">
        <f t="shared" si="0"/>
        <v>0</v>
      </c>
      <c r="F14" s="20">
        <v>31409.1</v>
      </c>
      <c r="G14" s="19">
        <f t="shared" si="0"/>
        <v>31409.1</v>
      </c>
    </row>
    <row r="15" spans="1:7" s="8" customFormat="1" ht="52.5" customHeight="1" x14ac:dyDescent="0.25">
      <c r="A15" s="6">
        <v>6</v>
      </c>
      <c r="B15" s="7" t="s">
        <v>23</v>
      </c>
      <c r="C15" s="10"/>
      <c r="D15" s="20"/>
      <c r="E15" s="19">
        <v>0</v>
      </c>
      <c r="F15" s="20">
        <v>9914.9</v>
      </c>
      <c r="G15" s="19">
        <f t="shared" si="0"/>
        <v>9914.9</v>
      </c>
    </row>
    <row r="16" spans="1:7" s="8" customFormat="1" ht="62.25" customHeight="1" x14ac:dyDescent="0.25">
      <c r="A16" s="6">
        <v>7</v>
      </c>
      <c r="B16" s="7" t="s">
        <v>9</v>
      </c>
      <c r="C16" s="10">
        <f>25295.2+74292.5</f>
        <v>99587.7</v>
      </c>
      <c r="D16" s="20"/>
      <c r="E16" s="19">
        <f t="shared" si="0"/>
        <v>99587.7</v>
      </c>
      <c r="F16" s="20"/>
      <c r="G16" s="19">
        <f t="shared" si="0"/>
        <v>99587.7</v>
      </c>
    </row>
    <row r="17" spans="1:7" s="8" customFormat="1" ht="36.75" customHeight="1" x14ac:dyDescent="0.25">
      <c r="A17" s="6">
        <v>8</v>
      </c>
      <c r="B17" s="7" t="s">
        <v>1</v>
      </c>
      <c r="C17" s="10">
        <v>1680213.4</v>
      </c>
      <c r="D17" s="20">
        <f>17+37106.8+87+1693.7+4.5+594.1+123.1+61.9+269-3861.9</f>
        <v>36095.199999999997</v>
      </c>
      <c r="E17" s="19">
        <f t="shared" si="0"/>
        <v>1716308.5999999999</v>
      </c>
      <c r="F17" s="20">
        <f>5081.1+1693.7-125.4+211.5-4000+6440+9.3+5.7-414.9+840.3+1078-1.5+1500+2500+14737.2+191.6+936.1</f>
        <v>30682.699999999997</v>
      </c>
      <c r="G17" s="19">
        <f t="shared" si="0"/>
        <v>1746991.2999999998</v>
      </c>
    </row>
    <row r="18" spans="1:7" s="8" customFormat="1" ht="36.75" customHeight="1" x14ac:dyDescent="0.25">
      <c r="A18" s="6">
        <v>9</v>
      </c>
      <c r="B18" s="7" t="s">
        <v>2</v>
      </c>
      <c r="C18" s="10">
        <v>487626.6</v>
      </c>
      <c r="D18" s="20">
        <f>15307.8+129+123296.8-28936.7-42477.6-285.6-44.9-19.2+15.2+7022.9</f>
        <v>74007.700000000012</v>
      </c>
      <c r="E18" s="19">
        <f t="shared" si="0"/>
        <v>561634.30000000005</v>
      </c>
      <c r="F18" s="20">
        <f>127299.8+8110.2+26533+100000+5074.3</f>
        <v>267017.3</v>
      </c>
      <c r="G18" s="19">
        <f t="shared" si="0"/>
        <v>828651.60000000009</v>
      </c>
    </row>
    <row r="19" spans="1:7" s="8" customFormat="1" ht="36.75" customHeight="1" x14ac:dyDescent="0.25">
      <c r="A19" s="6">
        <v>10</v>
      </c>
      <c r="B19" s="7" t="s">
        <v>3</v>
      </c>
      <c r="C19" s="10">
        <v>2921.4</v>
      </c>
      <c r="D19" s="20">
        <f>225+37726.2+5269.4-2.5</f>
        <v>43218.1</v>
      </c>
      <c r="E19" s="19">
        <f t="shared" si="0"/>
        <v>46139.5</v>
      </c>
      <c r="F19" s="20">
        <f>3007.2+479.6-480.1</f>
        <v>3006.7</v>
      </c>
      <c r="G19" s="19">
        <f t="shared" si="0"/>
        <v>49146.2</v>
      </c>
    </row>
    <row r="20" spans="1:7" s="8" customFormat="1" ht="36.75" customHeight="1" x14ac:dyDescent="0.25">
      <c r="A20" s="9"/>
      <c r="B20" s="7" t="s">
        <v>0</v>
      </c>
      <c r="C20" s="10">
        <f>SUM(C10:C19)</f>
        <v>2695705.5</v>
      </c>
      <c r="D20" s="10">
        <f>SUM(D10:D19)</f>
        <v>153321</v>
      </c>
      <c r="E20" s="19">
        <f>SUM(C20+D20)</f>
        <v>2849026.5</v>
      </c>
      <c r="F20" s="23">
        <f>SUM(F10:F19)</f>
        <v>372586.7</v>
      </c>
      <c r="G20" s="19">
        <f>SUM(E20+F20)</f>
        <v>3221613.2</v>
      </c>
    </row>
    <row r="21" spans="1:7" x14ac:dyDescent="0.25">
      <c r="B21" s="2"/>
      <c r="C21" s="2"/>
    </row>
    <row r="22" spans="1:7" x14ac:dyDescent="0.25">
      <c r="B22" s="2"/>
      <c r="C22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2018-10-15T08:46:27Z</dcterms:modified>
</cp:coreProperties>
</file>